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5480" windowHeight="9735" firstSheet="3" activeTab="6"/>
  </bookViews>
  <sheets>
    <sheet name="титульный лист" sheetId="1" state="hidden" r:id="rId1"/>
    <sheet name="поликлиника профосмотры" sheetId="2" r:id="rId2"/>
    <sheet name="процедуры и манипуляции" sheetId="4" r:id="rId3"/>
    <sheet name="изменения физио" sheetId="8" r:id="rId4"/>
    <sheet name="лаборатория" sheetId="5" r:id="rId5"/>
    <sheet name="стоматология" sheetId="6" r:id="rId6"/>
    <sheet name="стационары" sheetId="7" r:id="rId7"/>
  </sheets>
  <definedNames>
    <definedName name="_xlnm.Print_Titles" localSheetId="0">'титульный лист'!$11:$13</definedName>
  </definedNames>
  <calcPr calcId="145621" fullCalcOnLoad="1" refMode="R1C1"/>
</workbook>
</file>

<file path=xl/calcChain.xml><?xml version="1.0" encoding="utf-8"?>
<calcChain xmlns="http://schemas.openxmlformats.org/spreadsheetml/2006/main">
  <c r="D93" i="2"/>
  <c r="D108"/>
  <c r="D103"/>
  <c r="D97"/>
  <c r="D65"/>
  <c r="D78"/>
  <c r="J132" i="7"/>
  <c r="J131"/>
  <c r="J130"/>
  <c r="J129"/>
  <c r="J128"/>
  <c r="J126"/>
  <c r="J125"/>
  <c r="J124"/>
  <c r="J122"/>
  <c r="J121"/>
  <c r="J120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0"/>
  <c r="J39"/>
  <c r="J38"/>
  <c r="J37"/>
  <c r="J35"/>
  <c r="J34"/>
  <c r="J33"/>
  <c r="J32"/>
  <c r="J31"/>
  <c r="J30"/>
  <c r="J29"/>
  <c r="J28"/>
  <c r="J27"/>
  <c r="J26"/>
  <c r="J25"/>
  <c r="J24"/>
  <c r="J23"/>
  <c r="J22"/>
  <c r="J20"/>
  <c r="J19"/>
  <c r="J18"/>
  <c r="J17"/>
  <c r="J16"/>
  <c r="J14"/>
  <c r="J13"/>
  <c r="J12"/>
  <c r="J11"/>
  <c r="J10"/>
  <c r="J9"/>
  <c r="J8"/>
  <c r="J7"/>
  <c r="J6"/>
  <c r="D115" i="2"/>
  <c r="D54"/>
  <c r="D44"/>
  <c r="D40"/>
  <c r="D36"/>
  <c r="D37"/>
  <c r="D32"/>
  <c r="D28"/>
  <c r="D24"/>
  <c r="D21"/>
  <c r="D17"/>
  <c r="D13"/>
  <c r="D9"/>
  <c r="D5"/>
  <c r="D38"/>
</calcChain>
</file>

<file path=xl/sharedStrings.xml><?xml version="1.0" encoding="utf-8"?>
<sst xmlns="http://schemas.openxmlformats.org/spreadsheetml/2006/main" count="1495" uniqueCount="1230">
  <si>
    <t>Переломы шейки бедра и костей таза</t>
  </si>
  <si>
    <t xml:space="preserve">Операции на нижних дыхательных путях и легочной ткани, органах средостения </t>
  </si>
  <si>
    <t>Госпитализация в диагностических целях с постановкой/ подтверждением диагноза злокачественного новообразования</t>
  </si>
  <si>
    <t>Отравления и другие воздействия внешних причин</t>
  </si>
  <si>
    <t>Другие болезни органов пищеварения, взрослые</t>
  </si>
  <si>
    <t>Болезни желчного пузыря</t>
  </si>
  <si>
    <t xml:space="preserve"> Болезни пищевода, гастрит, дуоденит, другие болезни желудка и двенадцатиперстной кишки</t>
  </si>
  <si>
    <t>Болезни артерий, артериол и капилляров</t>
  </si>
  <si>
    <t>Флебит и тромбофлебит, варикозное расширение вен нижних конечностей</t>
  </si>
  <si>
    <t>Артропатии и спондилопатии</t>
  </si>
  <si>
    <t>Переломы черепа, внутричерепная травма</t>
  </si>
  <si>
    <t>Сотрясение головного мозга</t>
  </si>
  <si>
    <t>Травмы позвоночника</t>
  </si>
  <si>
    <t xml:space="preserve">Операции на кишечнике и анальной области </t>
  </si>
  <si>
    <t>Другие инфекционные и паразитарные болезни, взрослые</t>
  </si>
  <si>
    <t xml:space="preserve">Другие болезни эндокринной системы, взрослые </t>
  </si>
  <si>
    <t>Сахарный диабет, взрослые</t>
  </si>
  <si>
    <t>Артрозы, другие поражения суставов, болезни мягких тканей</t>
  </si>
  <si>
    <t>Тубулоинтерстициальные болезни почек, другие болезни мочевой системы</t>
  </si>
  <si>
    <t>Гнойные состояния нижних дыхательных путей</t>
  </si>
  <si>
    <t xml:space="preserve">Отравления и другие воздействия внешних причин </t>
  </si>
  <si>
    <t xml:space="preserve"> ХОБЛ, эмфизема, бронхоэктатическая болезнь</t>
  </si>
  <si>
    <t xml:space="preserve"> Бронхит необструктивный, симптомы и признаки, относящиеся к органам дыхания</t>
  </si>
  <si>
    <t xml:space="preserve"> Доброкачественные новообразования нервной системы</t>
  </si>
  <si>
    <t xml:space="preserve"> Стенокардия (кроме нестабильной), хроническая ишемическая болезнь сердца </t>
  </si>
  <si>
    <t xml:space="preserve"> Гипертоническая болезнь в стадии обострения</t>
  </si>
  <si>
    <t xml:space="preserve"> Болезни желчного пузыря</t>
  </si>
  <si>
    <t>Болезни пищевода, гастрит, дуоденит, другие болезни желудка и двенадцатиперстной кишки</t>
  </si>
  <si>
    <t>Другие болезни сердца</t>
  </si>
  <si>
    <t>Диагностическое обследование сердечно-сосудистой системы</t>
  </si>
  <si>
    <t xml:space="preserve">Ревматические болезни сердца </t>
  </si>
  <si>
    <t>Астма, взрослые</t>
  </si>
  <si>
    <t>Пневмония, плеврит, другие болезни плевры</t>
  </si>
  <si>
    <t>Другие болезни органов дыхания</t>
  </si>
  <si>
    <t>Почечная недостаточность</t>
  </si>
  <si>
    <t>Инфаркт мозга</t>
  </si>
  <si>
    <t>Другие нарушения нервной системы</t>
  </si>
  <si>
    <t xml:space="preserve">Остеомиелит </t>
  </si>
  <si>
    <t xml:space="preserve">Отморожения </t>
  </si>
  <si>
    <t>первичный прием (осмотр,консультация)</t>
  </si>
  <si>
    <t>Внутримышечная, подкожная инъекция, без стоимости лекарственного препарата</t>
  </si>
  <si>
    <t>Внутривенное вливание препаратов, без стоимости лекарственного препарата</t>
  </si>
  <si>
    <t>Внутривенное капельное введение препаратов, без стоимости лекарственного препарата</t>
  </si>
  <si>
    <t>Измерение артериального давления</t>
  </si>
  <si>
    <t>Взятие крови из вены</t>
  </si>
  <si>
    <t>Справки</t>
  </si>
  <si>
    <t>Оформление выписки из амбулаторной карты за период наблюдения</t>
  </si>
  <si>
    <t>15.2.</t>
  </si>
  <si>
    <t xml:space="preserve"> Общий клинический анализ крови</t>
  </si>
  <si>
    <t>Исследование кала на простейшие и яйца гельминтов (микроскопия)</t>
  </si>
  <si>
    <t>1.1.6.</t>
  </si>
  <si>
    <t>13.85.</t>
  </si>
  <si>
    <t>Маммография диагностическая (2-х молочных желез в 2-х проекциях)</t>
  </si>
  <si>
    <t>13.86.</t>
  </si>
  <si>
    <t>Маммография диагностическая (1-х молочных желез в 2-х проекциях)</t>
  </si>
  <si>
    <t>Цена,руб</t>
  </si>
  <si>
    <t>СТОМАТОЛОГИЯ</t>
  </si>
  <si>
    <t xml:space="preserve">повторный прием </t>
  </si>
  <si>
    <t>повторный прием</t>
  </si>
  <si>
    <t>прием</t>
  </si>
  <si>
    <t>Приём медицинской сестры (фельдшер)</t>
  </si>
  <si>
    <t>Вызов врача  на дом</t>
  </si>
  <si>
    <t>Медосмотр для получение справки о допуске к управлению транспортным средством (категории C,D,CE,DE,Tm,Tb,C1,D1,C1E,D1E)(при наличии результатов Электроэнцефалографии)</t>
  </si>
  <si>
    <t>Заключение врача-рентгенолога</t>
  </si>
  <si>
    <t>Исследование кала на простейшие и яйца глист</t>
  </si>
  <si>
    <t>Аппликация лекарственных препаратов на слизистую носа</t>
  </si>
  <si>
    <t>Вскрытие гематомы, абсцесса носовой перегородки</t>
  </si>
  <si>
    <t>Вскрытие фурункула носа 2 категории сложности</t>
  </si>
  <si>
    <t>Высокая анемизация полости носа</t>
  </si>
  <si>
    <t>Пункция и промывание гайморовой пазухи с введением лекарственных препаратов</t>
  </si>
  <si>
    <t>Репозиция костей носа 1 категории сложности</t>
  </si>
  <si>
    <t>Тампонада носа передняя</t>
  </si>
  <si>
    <t>Туалет носа и пазух (одна процедура)</t>
  </si>
  <si>
    <t>Удаление инородного тела носа</t>
  </si>
  <si>
    <t>Эндоназальная блокада</t>
  </si>
  <si>
    <t>Аппликация лекарственных препаратов на слизистую глотки</t>
  </si>
  <si>
    <t>Блокада глотки (инъекции)</t>
  </si>
  <si>
    <t>Введение лекарственных препаратов в гортань</t>
  </si>
  <si>
    <t>Вскрытие кист миндалин (одна киста)</t>
  </si>
  <si>
    <t>Вскрытие паратонзиллярного абсцесса</t>
  </si>
  <si>
    <t>Промывание лакун миндалин инструментальное</t>
  </si>
  <si>
    <t>Удаление инородного тела глотки</t>
  </si>
  <si>
    <t>Блокада заушная</t>
  </si>
  <si>
    <t>Введение лекарственных препаратов в слуховой проход</t>
  </si>
  <si>
    <t>Вскрытие фурункула наружного слухового прохода</t>
  </si>
  <si>
    <t>Катетеризация слуховой трубы без введения лекарств</t>
  </si>
  <si>
    <t>Катетеризация слуховой трубы с введением лекарств</t>
  </si>
  <si>
    <t>Пневмомассаж барабанной перепонки</t>
  </si>
  <si>
    <t>Продувание слуховой трубы по Политцеру</t>
  </si>
  <si>
    <t>Транстимпанальное введение лекарственных веществ в барабанную полость</t>
  </si>
  <si>
    <t>Туалет уха (одна процедура)</t>
  </si>
  <si>
    <t>Удаление инородного тела уха (с одной стороны)</t>
  </si>
  <si>
    <t>Удаление серных пробок инструментально (с одной стороны)</t>
  </si>
  <si>
    <t>Удаление серных пробок промыванием (с одной стороны)</t>
  </si>
  <si>
    <t>Анестезия аппликационная в отоларингологии</t>
  </si>
  <si>
    <t>Первичная хирургическая обработка раны ЛОР локализации 1 степени тяжести</t>
  </si>
  <si>
    <t>14.Отоларингология</t>
  </si>
  <si>
    <t>14.1.Нос</t>
  </si>
  <si>
    <t>14.1.1.</t>
  </si>
  <si>
    <t>14.1.2.</t>
  </si>
  <si>
    <t>14.1.3.</t>
  </si>
  <si>
    <t>14.1.4.</t>
  </si>
  <si>
    <t>14.1.5.</t>
  </si>
  <si>
    <t>14.1.6.</t>
  </si>
  <si>
    <t>14.1.7.</t>
  </si>
  <si>
    <t>14.1.8.</t>
  </si>
  <si>
    <t>14.1.9.</t>
  </si>
  <si>
    <t>14.1.10.</t>
  </si>
  <si>
    <t>14.2.Глотка, гортань</t>
  </si>
  <si>
    <t>14.2.1.</t>
  </si>
  <si>
    <t>14.2.2.</t>
  </si>
  <si>
    <t>14.2.3.</t>
  </si>
  <si>
    <t>14.2.4.</t>
  </si>
  <si>
    <t>14.2.5.</t>
  </si>
  <si>
    <t>14.2.6.</t>
  </si>
  <si>
    <t>14.2.7.</t>
  </si>
  <si>
    <t>14.3.Ухо</t>
  </si>
  <si>
    <t>14.3.1.</t>
  </si>
  <si>
    <t>14.3.2.</t>
  </si>
  <si>
    <t>14.3.3.</t>
  </si>
  <si>
    <t>14.3.4.</t>
  </si>
  <si>
    <t>14.3.5.</t>
  </si>
  <si>
    <t>14.3.6.</t>
  </si>
  <si>
    <t>14.3.7.</t>
  </si>
  <si>
    <t>14.3.8.</t>
  </si>
  <si>
    <t>14.3.9.</t>
  </si>
  <si>
    <t>14.3.10.</t>
  </si>
  <si>
    <t>14.3.11.</t>
  </si>
  <si>
    <t>14.3.12.</t>
  </si>
  <si>
    <t>14.4.Прочее</t>
  </si>
  <si>
    <t>14.4.1</t>
  </si>
  <si>
    <t>14.4.2.</t>
  </si>
  <si>
    <t>15.Эндоскопия</t>
  </si>
  <si>
    <t>16.Общие манипуляции и процедуры</t>
  </si>
  <si>
    <t>16.1.Инъекции</t>
  </si>
  <si>
    <t>16.2.</t>
  </si>
  <si>
    <t>16.3.</t>
  </si>
  <si>
    <t>16.4.</t>
  </si>
  <si>
    <t>16.2.1.</t>
  </si>
  <si>
    <t>16.2.Процедуры и манипуляции</t>
  </si>
  <si>
    <t>16.2.2.</t>
  </si>
  <si>
    <t>16.3.Забор биоматериала</t>
  </si>
  <si>
    <t>16.3.1.</t>
  </si>
  <si>
    <t>16.3.2.</t>
  </si>
  <si>
    <t>16.3.4.</t>
  </si>
  <si>
    <t xml:space="preserve"> Рентгенография зубов (1 шт.)</t>
  </si>
  <si>
    <t>13.87.</t>
  </si>
  <si>
    <t xml:space="preserve">Флюорография легких </t>
  </si>
  <si>
    <t xml:space="preserve"> Рентгенография легких</t>
  </si>
  <si>
    <t>13.88.</t>
  </si>
  <si>
    <t>13.89.</t>
  </si>
  <si>
    <t xml:space="preserve">Утверждено </t>
  </si>
  <si>
    <t xml:space="preserve"> №  331 от "05"декабря 2017г.</t>
  </si>
  <si>
    <t xml:space="preserve">Приказом ГБУЗ КО "ЦРБ Жуковского района"    </t>
  </si>
  <si>
    <t xml:space="preserve">Химико-токсилогического исследования на наличие в организме наркотических,психотропных веществ и метаболитов </t>
  </si>
  <si>
    <t xml:space="preserve">Медосмотр на наличие медицинских противопоказаний к владению оружием </t>
  </si>
  <si>
    <t>Химико-токсилогического исследования на наличие в организме наркотических,психотропных веществ и метаболитов</t>
  </si>
  <si>
    <t>6.22.</t>
  </si>
  <si>
    <t>6.23.</t>
  </si>
  <si>
    <t>Дарсонвализация (токи Д'Арсонваля)</t>
  </si>
  <si>
    <t>УФО местное (ультрафиолетовое облучение)</t>
  </si>
  <si>
    <t>6.24.</t>
  </si>
  <si>
    <t>УФО общее</t>
  </si>
  <si>
    <t xml:space="preserve">                                                Приложение №1</t>
  </si>
  <si>
    <t>к приказу №       от       .10.2018г.</t>
  </si>
  <si>
    <t>Травматолог-ортопед</t>
  </si>
  <si>
    <t>Услуга</t>
  </si>
  <si>
    <t>Тариф</t>
  </si>
  <si>
    <t xml:space="preserve">ПРЕЙСКУРАНТ по платным услугам </t>
  </si>
  <si>
    <t>Исследование крови на сифилис методом реакции микропреципитации</t>
  </si>
  <si>
    <t>Инфекционист</t>
  </si>
  <si>
    <t>Невролог</t>
  </si>
  <si>
    <t>Онколог</t>
  </si>
  <si>
    <t>Офтальмолог</t>
  </si>
  <si>
    <t>Педиатр</t>
  </si>
  <si>
    <t>Стоматолог</t>
  </si>
  <si>
    <t>Терапевт</t>
  </si>
  <si>
    <t>Хирург</t>
  </si>
  <si>
    <t>Кардиолог</t>
  </si>
  <si>
    <t>Эндокринолог</t>
  </si>
  <si>
    <t>Гинеколог</t>
  </si>
  <si>
    <t>Дерматолог</t>
  </si>
  <si>
    <t>Отоларинголог</t>
  </si>
  <si>
    <t>Амбулаторно-поликлиническая помощь</t>
  </si>
  <si>
    <t>прием первичный по заболеванию</t>
  </si>
  <si>
    <t>прием повторный по заболеванию</t>
  </si>
  <si>
    <t>Специальность</t>
  </si>
  <si>
    <t>профосмотр</t>
  </si>
  <si>
    <t>Посещение в связи с получением медицинских документов</t>
  </si>
  <si>
    <t>Профпатолог</t>
  </si>
  <si>
    <t>Медицинские осмотры и оформление справок</t>
  </si>
  <si>
    <t>УЗИ молочных желез</t>
  </si>
  <si>
    <t>Осмотр одного врача-специалиста при прохождении медосмотра</t>
  </si>
  <si>
    <t xml:space="preserve">Заключение врача-психиатра (обязательна постоянная регистрация в Жуковском районе) </t>
  </si>
  <si>
    <t xml:space="preserve">Заключение врача-нарколога (обязательна постоянная регистрация в Жуковском районе) </t>
  </si>
  <si>
    <t>Заключение врача-профпатолога (председатель комиссии)</t>
  </si>
  <si>
    <t>Клинический анализ крови</t>
  </si>
  <si>
    <t>Клинический анализ мочи</t>
  </si>
  <si>
    <t>Электрокардиограмма</t>
  </si>
  <si>
    <t>Исследование уровня холестерина в крови</t>
  </si>
  <si>
    <t>Исследование уровня глюкозы в крови</t>
  </si>
  <si>
    <t>Маммография диагностическая</t>
  </si>
  <si>
    <t>Психиатрическое освидетельствование в соответствии с Постановлением Правительства РФ №695 от 23.09.2002г.</t>
  </si>
  <si>
    <t xml:space="preserve">Заключение врача-психиатра </t>
  </si>
  <si>
    <t>Осмотр врача-офтальмолога</t>
  </si>
  <si>
    <t>Осмотр врача-невролога</t>
  </si>
  <si>
    <t>Заключение врача-профпатолога</t>
  </si>
  <si>
    <t>Заключение врача-нарколога</t>
  </si>
  <si>
    <t>Осмотр врача-терапевта</t>
  </si>
  <si>
    <t>Медосмотр для получение справки о допуске к управлению транспортным средством (категории А,В,М,А1,В1)</t>
  </si>
  <si>
    <t>Осмотр врача-отоларинголог</t>
  </si>
  <si>
    <t>Медосмотр для получение справки о допуске к управлению транспортным средством (трактор,самоходные машины)</t>
  </si>
  <si>
    <t>Осмотр врача-хирурга</t>
  </si>
  <si>
    <t>Осмотр врача-дерматолога</t>
  </si>
  <si>
    <t>Предрейсовый/послерейсовый осмотр водителей</t>
  </si>
  <si>
    <t>Приложение №2</t>
  </si>
  <si>
    <t>Приложение №3</t>
  </si>
  <si>
    <t>Объём за месяц</t>
  </si>
  <si>
    <t>Доход</t>
  </si>
  <si>
    <t>Круглосуточный стационар</t>
  </si>
  <si>
    <t>Базовый тариф</t>
  </si>
  <si>
    <t>К_затрат</t>
  </si>
  <si>
    <t>К_уровня</t>
  </si>
  <si>
    <t>К_уров_по_проф</t>
  </si>
  <si>
    <t>К_управл.</t>
  </si>
  <si>
    <t>Дневной стационар</t>
  </si>
  <si>
    <t>Приложение №1</t>
  </si>
  <si>
    <t>прием (осмотр,консультация)</t>
  </si>
  <si>
    <t>Наименование услуги</t>
  </si>
  <si>
    <t>УЗИ органов брюшной полости (печени,желчные протоки, желчного пузыря, поджелудочной железы,селезенки)</t>
  </si>
  <si>
    <t>Узи органов брюшной полости (печень, желчные протоки,желчный пузырь, поджелудочная железа, селезенка и  почки)</t>
  </si>
  <si>
    <t>УЗИ селезенки</t>
  </si>
  <si>
    <t>УЗИ брюшной полости на свободную жидкость</t>
  </si>
  <si>
    <t>УЗИ  одного органа брюшной полости (печень,желчный пузырь,селезёнка, поджелудочная железа</t>
  </si>
  <si>
    <t>УЗИ органов малого таза</t>
  </si>
  <si>
    <t>УЗИ органов малого таза двумя датчиками (трансабдомиральным и вагинальным)</t>
  </si>
  <si>
    <t>УЗИ беременность малого срока до 12 недель</t>
  </si>
  <si>
    <t>УЗИ почек, надпочечников и забрюшинного пpостpанства</t>
  </si>
  <si>
    <t>УЗИ мочевого пузыря</t>
  </si>
  <si>
    <t>УЗИ почек и мочевого пузыря</t>
  </si>
  <si>
    <t>УЗИ предстательной железы</t>
  </si>
  <si>
    <t>УЗИ предстательной железы и мочевого пузыря с определением остаточной мочи</t>
  </si>
  <si>
    <t>УЗИ щитовидной железы и л/узлы 1-2 регионов</t>
  </si>
  <si>
    <t>УЗИ мягких тканей</t>
  </si>
  <si>
    <t>Анестезия аппликационная</t>
  </si>
  <si>
    <t>Аппликация лекарственных веществ, введение тампонов</t>
  </si>
  <si>
    <t>Биопсия вульвы</t>
  </si>
  <si>
    <t>Биопсия шейки матки</t>
  </si>
  <si>
    <t>Введение внутриматочного контрацептива</t>
  </si>
  <si>
    <t>Введение внутриматочных противозачаточных средств (ВМС) гормональных</t>
  </si>
  <si>
    <t>Введение и извлечение маточного писсария (кольца)</t>
  </si>
  <si>
    <t>Взятие соскоба из  цервикального канала</t>
  </si>
  <si>
    <t>300</t>
  </si>
  <si>
    <t>Вскрытие абсцесса бартолиниевой железы</t>
  </si>
  <si>
    <t>Выскабливание полости матки лечебно-диагностическое</t>
  </si>
  <si>
    <t>Выскабливание слизистой цервикального канала</t>
  </si>
  <si>
    <t>Забор биоматериала</t>
  </si>
  <si>
    <t>Забор биоматериала на бактериологический посев</t>
  </si>
  <si>
    <t>Забор биоматериала на цитологическое исследование</t>
  </si>
  <si>
    <t>Кардиотокография</t>
  </si>
  <si>
    <t>Медикаментозное лечение эрозии шейки матки (без стоимости препарата)</t>
  </si>
  <si>
    <t>Полипэктомия полипа цервикального канала (с выскабливанием слизистой цервикального канала)</t>
  </si>
  <si>
    <t>Радиокоагуляция шейки матки</t>
  </si>
  <si>
    <t>Расширенная кольпоскопия</t>
  </si>
  <si>
    <t>Ректовагинальный осмотр</t>
  </si>
  <si>
    <t>Санация влагалища</t>
  </si>
  <si>
    <t>Снятие послеоперационных швов лигатур</t>
  </si>
  <si>
    <t>Удаление внутриматочного контрацептива</t>
  </si>
  <si>
    <t>Удаление внутриматочного контрацептива повышенной сложности</t>
  </si>
  <si>
    <t>Удаление инородных тел из влагалища</t>
  </si>
  <si>
    <t>Удаление кондиломы, папиломы, бородавки более 5 единиц (за 1 ед) (фотек)</t>
  </si>
  <si>
    <t>1000</t>
  </si>
  <si>
    <t>500</t>
  </si>
  <si>
    <t>ЭКГ в покое 6 канальным аппаратом</t>
  </si>
  <si>
    <t>Расшифровка, описание и интерпретация данных ЭКГ</t>
  </si>
  <si>
    <t>Холтеровское мониторирование при длительности до 24 часов</t>
  </si>
  <si>
    <t>Функциональные пробы с нагрузкой</t>
  </si>
  <si>
    <t>Суточное мониторирование артериального давления (СМАД)</t>
  </si>
  <si>
    <t>Процедуры и манипуляции</t>
  </si>
  <si>
    <t>2000</t>
  </si>
  <si>
    <t>Селективная биопсия при колоноскопии (один участок)</t>
  </si>
  <si>
    <t>700</t>
  </si>
  <si>
    <t>Эзофагоскопия диагностическая</t>
  </si>
  <si>
    <t>ЭГДС диагностическая</t>
  </si>
  <si>
    <t>Колоноскопия диагностическая</t>
  </si>
  <si>
    <t>3500</t>
  </si>
  <si>
    <t>Биопсия при эндоскопии (один участок)</t>
  </si>
  <si>
    <t>Гальванизация</t>
  </si>
  <si>
    <t>ДДТ (Диадинамические токи, токи Бернара) 1 сеанс</t>
  </si>
  <si>
    <t>Магнитотерапия, 1 поле</t>
  </si>
  <si>
    <t>Магнитотерапия, 2 поля</t>
  </si>
  <si>
    <t>Магнитотерапия, 3 поля</t>
  </si>
  <si>
    <t>Магнитофорез 2 поля</t>
  </si>
  <si>
    <t>СМТ (синусоидально модулированные токи) 1 поле</t>
  </si>
  <si>
    <t>СМТ (синусоидально модулированные токи) 2 поля</t>
  </si>
  <si>
    <t>Сочетанная электротерапия (СМТ форез лекарственных средств) 2 поля</t>
  </si>
  <si>
    <t>УВЧ-терапия 1 поле</t>
  </si>
  <si>
    <t>УВЧ-терапия 2 поля</t>
  </si>
  <si>
    <t>Ультразвуковая терапия 1 поле</t>
  </si>
  <si>
    <t>Ультразвуковая терапия 2 поля</t>
  </si>
  <si>
    <t>Ультразвуковая терапия 3-4 поля</t>
  </si>
  <si>
    <t>Фонофорез 1 поле</t>
  </si>
  <si>
    <t>Фонофорез 2 поля</t>
  </si>
  <si>
    <t>Фонофорез 3-4 поля</t>
  </si>
  <si>
    <t>Электростимуляция 1 поле</t>
  </si>
  <si>
    <t>Электростимуляция 2 поля</t>
  </si>
  <si>
    <t>Электрофорез 1 поле</t>
  </si>
  <si>
    <t>Электрофорез 2 поля</t>
  </si>
  <si>
    <t>Внутривенная анестезия при диагностических исследованиях до 1 часа</t>
  </si>
  <si>
    <t>Внутривенная анестезия при комбинированном эндоскопическом (гастроскопия и колоноскопия) исследовании до 1 часа</t>
  </si>
  <si>
    <t>4000</t>
  </si>
  <si>
    <t>Внутривенная анестезия при оперативных вмешательствах до 1 часа</t>
  </si>
  <si>
    <t>4500</t>
  </si>
  <si>
    <t>Внутривенная седация при регионарных методах обезболивания (до 1 часа)</t>
  </si>
  <si>
    <t>1500</t>
  </si>
  <si>
    <t>Внутривенная седация при регионарных методах обезболивания (до 2 часов)</t>
  </si>
  <si>
    <t>2500</t>
  </si>
  <si>
    <t>Внутривенная седация при регионарных методах обезболивания (до 3 часов)</t>
  </si>
  <si>
    <t>Индивидуальное наблюдение анестезиолога после операции</t>
  </si>
  <si>
    <t>Автокераторефрактометрия</t>
  </si>
  <si>
    <t>Биомикроскопия переднего отрезка с помощью щелевой лампы</t>
  </si>
  <si>
    <t>Забор биоматериала на демодекс</t>
  </si>
  <si>
    <t>Инъекция ретробульбарная (парабульбарная)</t>
  </si>
  <si>
    <t>Лечебая циклоплегия с последующим контролем остроты зрения</t>
  </si>
  <si>
    <t>Массаж века</t>
  </si>
  <si>
    <t>Осмотр офтальмологом беременных</t>
  </si>
  <si>
    <t>Одноразовая циклоплегия с последующей рефрактометрией и контролем остроты зрения ч/з 15 мин.</t>
  </si>
  <si>
    <t>Определение конвергенции</t>
  </si>
  <si>
    <t>Офтальмоскопия под мидриазом обратная</t>
  </si>
  <si>
    <t>Офтальмоскопия под мидриазом прямая</t>
  </si>
  <si>
    <t>Офтальмоскопия с узким зрачком обратная</t>
  </si>
  <si>
    <t>Офтальмоскопия с узким зрачком прямая</t>
  </si>
  <si>
    <t>Подбор очков для дали простых</t>
  </si>
  <si>
    <t>Подбор очков для дали сложных</t>
  </si>
  <si>
    <t>Подбор очков для чтения простых</t>
  </si>
  <si>
    <t>Подбор очков для чтения сложных</t>
  </si>
  <si>
    <t>Промывание конъюктивальной полости</t>
  </si>
  <si>
    <t>Скиаскопия</t>
  </si>
  <si>
    <t>Скиаскопия у детей в возрасте до 5 лет</t>
  </si>
  <si>
    <t>Снятие швов с кожи век и придатков глаза</t>
  </si>
  <si>
    <t>Снятие швов с конъюктивы глаза</t>
  </si>
  <si>
    <t>Субконъюнктивальная инъекция</t>
  </si>
  <si>
    <t>Тонометрия</t>
  </si>
  <si>
    <t>Удаление инородного тела с поверхности конъюктивы, век</t>
  </si>
  <si>
    <t>Удаление инородного тела с поверхности роговицы</t>
  </si>
  <si>
    <t>Эпиляция ресниц</t>
  </si>
  <si>
    <t>Новое наименование</t>
  </si>
  <si>
    <t xml:space="preserve"> Цена</t>
  </si>
  <si>
    <t>Время исп.</t>
  </si>
  <si>
    <t/>
  </si>
  <si>
    <t>КЛИНИЧЕСКИЕ ИССЛЕДОВАНИЯ КРОВИ</t>
  </si>
  <si>
    <t>Общий клинический анализ крови + Лейкоцитарная формула + СОЭ</t>
  </si>
  <si>
    <t>Общий  клинический анализ крови (без ЛФ)</t>
  </si>
  <si>
    <t>Лейкоцитарная формула (ЛФ) (микроскопия)</t>
  </si>
  <si>
    <t>СОЭ</t>
  </si>
  <si>
    <t>ИММУНОГЕМАТОЛОГИЯ (отдельная пробирка)</t>
  </si>
  <si>
    <t>Группа крови + Резус-фактор (Rh)</t>
  </si>
  <si>
    <t>КОАГУЛОГРАММА. ИССЛЕДОВАНИЯ ГЕМОСТАЗА</t>
  </si>
  <si>
    <t>Протромбиновое время + МНО</t>
  </si>
  <si>
    <t>АЧТВ</t>
  </si>
  <si>
    <t>Тромбиновое время</t>
  </si>
  <si>
    <t>Фибриноген</t>
  </si>
  <si>
    <t xml:space="preserve">БИОХИМИЯ СУТОЧНОЙ МОЧИ (указать - диурез, период сбора, вес, рост) </t>
  </si>
  <si>
    <t>Белок общий (моча)</t>
  </si>
  <si>
    <t>Глюкоза (моча)</t>
  </si>
  <si>
    <t>Амилаза (моча)</t>
  </si>
  <si>
    <t>КЛИНИЧЕСКИЕ ИССЛЕДОВАНИЯ МОЧИ</t>
  </si>
  <si>
    <t>Общий анализ мочи</t>
  </si>
  <si>
    <t>Анализ мочи по Нечипоренко</t>
  </si>
  <si>
    <t>Анализ мочи по Зимницкому</t>
  </si>
  <si>
    <t>НАРКОТИЧЕСКИЕ ВЕЩЕСТВА В МОЧЕ</t>
  </si>
  <si>
    <t>ИССЛЕДОВАНИЯ КАЛА</t>
  </si>
  <si>
    <t>Анализ кала на простейшие и яйца гельминтов (микроскопия)</t>
  </si>
  <si>
    <t>Анали кала на скрытую кровь (гемоглобин+ трансферрин)</t>
  </si>
  <si>
    <t>Соскоб на энтеробиоз (специальный контейнер)</t>
  </si>
  <si>
    <t>БИОХИМИЧЕСКИЕ ИССЛЕДОВАНИЯ КРОВИ</t>
  </si>
  <si>
    <t>СПЕЦИФИЧЕСКИЕ БЕЛКИ</t>
  </si>
  <si>
    <t>С-реактивный белок</t>
  </si>
  <si>
    <t>1 р.д.</t>
  </si>
  <si>
    <t>Ревматоидный фактор</t>
  </si>
  <si>
    <t>ФЕРМЕНТЫ</t>
  </si>
  <si>
    <t xml:space="preserve">АЛТ (аланинаминотрансфераза) </t>
  </si>
  <si>
    <t>АСТ (аспартатаминотрансфераза)</t>
  </si>
  <si>
    <t>Альфа-амилаза</t>
  </si>
  <si>
    <t>Креатинкиназа - МВ (КК-МВ, Креатинфосфокиназа - миокардиальная фракция)</t>
  </si>
  <si>
    <t>Щелочная фосфатаза (ЩФ)</t>
  </si>
  <si>
    <t>ОБМЕН ПИГМЕНТОВ</t>
  </si>
  <si>
    <t>Билирубин общий</t>
  </si>
  <si>
    <t>Билирубин прямой</t>
  </si>
  <si>
    <t>СУБСТРАТЫ</t>
  </si>
  <si>
    <t>Креатинин</t>
  </si>
  <si>
    <t>Мочевина</t>
  </si>
  <si>
    <t>Мочевая кислота</t>
  </si>
  <si>
    <t>ЛИПИДЫ</t>
  </si>
  <si>
    <t>Триглицериды</t>
  </si>
  <si>
    <t>Холестерин общий (ХС)</t>
  </si>
  <si>
    <t>XC ЛПВП (холестерин липопротеинов высокой плотности )</t>
  </si>
  <si>
    <t>ХС ЛПНП (холестерин липопротеинов низкой плотности)</t>
  </si>
  <si>
    <t>ОБМЕН БЕЛКОВ</t>
  </si>
  <si>
    <t>Альбумин</t>
  </si>
  <si>
    <t>Общий белок</t>
  </si>
  <si>
    <t>ОБМЕН УГЛЕВОДОВ</t>
  </si>
  <si>
    <t>Гликозилированный гемоглобин</t>
  </si>
  <si>
    <t>Глюкоза</t>
  </si>
  <si>
    <t>Диагностика диабета беременных (1-я пробирка с серой крышкой - определение глюкозы до нагрузки; 2-я пробирка с серой крышкой - определение глюкозы через 1 ч. после нагрузки; 3-я пробирка с серой крышкой - определение глюкозы через 2 ч. после нагрузки)</t>
  </si>
  <si>
    <t xml:space="preserve">ОНКОМАРКЕРЫ </t>
  </si>
  <si>
    <t>ПСА (простатспецифический антиген) общий</t>
  </si>
  <si>
    <t>СА-125</t>
  </si>
  <si>
    <t>Ампутация пальца</t>
  </si>
  <si>
    <t>Анестезия инфильтрационная (хирургия)</t>
  </si>
  <si>
    <t>Анестезия проводниковая (хирургия)</t>
  </si>
  <si>
    <t>Вскрытие абсцесса ЭКХ (простое)</t>
  </si>
  <si>
    <t>Вскрытие гидроденита больших размеров</t>
  </si>
  <si>
    <t>Вскрытие и дренирование абсцесса мягких тканей до 2-х см</t>
  </si>
  <si>
    <t>Вскрытие и дренирование абсцесса мягких тканей свыше 2-х см</t>
  </si>
  <si>
    <t>Вскрытие и дренирование панариция костного</t>
  </si>
  <si>
    <t>Вскрытие и дренирование панариция подкожного</t>
  </si>
  <si>
    <t>Вскрытие и дренирование панариция сухожильного</t>
  </si>
  <si>
    <t>Вскрытие и дренирование флегмон, абсцесс (кроме панариция)</t>
  </si>
  <si>
    <t>Вскрытие фурункула</t>
  </si>
  <si>
    <t>Вскрытие, дренирование гидраденита</t>
  </si>
  <si>
    <t>Вскрытие, дренирование ограниченных поверхностных гематом мягких тканей</t>
  </si>
  <si>
    <t>Вскрытие, рассчечение карбункула</t>
  </si>
  <si>
    <t>Иссечение свищей, фистул, кист (фотек)</t>
  </si>
  <si>
    <t>Иссечение свищей, фистул, кист (хирургическое)</t>
  </si>
  <si>
    <t>Иссечение эпителиального копчикового хода 1-й категории сложности</t>
  </si>
  <si>
    <t>Иссичение свищей,фистул,кист (лазер)</t>
  </si>
  <si>
    <t>Малая гнойная операция</t>
  </si>
  <si>
    <t>Наложение асептической повязки</t>
  </si>
  <si>
    <t>Наложение асептической повязки большой</t>
  </si>
  <si>
    <t>Наложение вторичных швов (1 шов)</t>
  </si>
  <si>
    <t>Наложение фиксирующей повязки</t>
  </si>
  <si>
    <t>Оперативное лечение повреждений сухожилий пальцев кисти и стопы - два сухожилия</t>
  </si>
  <si>
    <t>12 000</t>
  </si>
  <si>
    <t>Оперативное лечение повреждений сухожилий пальцев кисти и стопы - одно сухожилие</t>
  </si>
  <si>
    <t>7 000</t>
  </si>
  <si>
    <t>Оперативное лечение повреждений сухожилий пальцев кисти и стопы- более двух сухожилий</t>
  </si>
  <si>
    <t>20 000</t>
  </si>
  <si>
    <t>Первичная хирургическая обработка осложненных ран более 4-х см без ушивания</t>
  </si>
  <si>
    <t>Первичная хирургическая обработка осложненных ран более 4-х см с ушиванием</t>
  </si>
  <si>
    <t>Первичная хирургическая обработка поверхностной раны менее 4-х см с ушиванием</t>
  </si>
  <si>
    <t>Первичная хирургическая обработка раны более 4-х см с ушиванием</t>
  </si>
  <si>
    <t>Первичная хирургическая обработка раны до 4-х см без ушивания</t>
  </si>
  <si>
    <t>Перевязка малых гнойных ран</t>
  </si>
  <si>
    <t>Перевязка послеоперационная чистая</t>
  </si>
  <si>
    <t>Перевязка трофической язвы, гнойной раны</t>
  </si>
  <si>
    <t>Пункционная биопсия</t>
  </si>
  <si>
    <t>Снятие послеоперационных швов, лигатур</t>
  </si>
  <si>
    <t>Удаление атеромы (1 шт.)</t>
  </si>
  <si>
    <t>Удаление атеромы (1 шт.) (фотек)</t>
  </si>
  <si>
    <t>Удаление всего ногтя</t>
  </si>
  <si>
    <t>Удаление доброкачественных  новообразований кожи (атерома, фиброма) от 5 до 10 см (фотек)</t>
  </si>
  <si>
    <t>Удаление доброкачественных  новообразований кожи (атерома, фиброма) от 2 до 5 см (хирургическое)</t>
  </si>
  <si>
    <t>Удаление доброкачественных новообразований кожи (атерома, фиброма) до 1см (фотек)</t>
  </si>
  <si>
    <t>Удаление доброкачественных новообразований кожи (атерома, фиброма) до 1см (хирургическое)</t>
  </si>
  <si>
    <t>Удаление инородного тела мягких тканей без рассечения</t>
  </si>
  <si>
    <t>Удаление инородного тела мягких тканей с рассечением</t>
  </si>
  <si>
    <t>Удаление кавернозной гемангиомы за 1 единицу до 5 мм</t>
  </si>
  <si>
    <t>Удаление кавернозной гемангиомы за 1 единицу от 5 мм до 10 мм</t>
  </si>
  <si>
    <t>Удаление кондиломы, папиломы, бородавки более 5 единиц (за 1 ед) (хирургическое)</t>
  </si>
  <si>
    <t>Удаление кондиломы, папиломы, бородавки за 1 единицу (хирургическое)</t>
  </si>
  <si>
    <t>Удаление лигатурных свищей</t>
  </si>
  <si>
    <t>Удаление липомы (одиночная) (хирургическое)</t>
  </si>
  <si>
    <t>Удаление рубцов длиной более 5 см</t>
  </si>
  <si>
    <t>Удаление рубцов длиной до 5 см (хирургическое)</t>
  </si>
  <si>
    <t>Хирургическая обработка ран (некрэктомия и т.д.)</t>
  </si>
  <si>
    <t>5000</t>
  </si>
  <si>
    <t>Хирургическое лечение вросшего ногтя радикальное (хирургическое)</t>
  </si>
  <si>
    <t>Введение лекарственных препаратов внутрисуставно без стоимости препарата</t>
  </si>
  <si>
    <t>Введение лекарственных препаратов околосуставно без стоимости препарата</t>
  </si>
  <si>
    <t>Вскрытие, дренирование глубоких гематом мягких тканей</t>
  </si>
  <si>
    <t>Вторичная хирургическая обработка ран, ожогов, иссечение гнойных свищей</t>
  </si>
  <si>
    <t>Закрытая репозиция перелома (фаланги пальцев кисти и стопы, пястных костей, предплечья, лодыжек)</t>
  </si>
  <si>
    <t>Иссечение рубцов с пластикой местными тканями 1 категории сложности</t>
  </si>
  <si>
    <t>17000</t>
  </si>
  <si>
    <t>Иссечение рубцов с пластикой местными тканями 2 категории сложности</t>
  </si>
  <si>
    <t>25000</t>
  </si>
  <si>
    <t>Лечебная пукция сустава и суставной сумки (без стоимости препарата)</t>
  </si>
  <si>
    <t>Наложение гипсовых лонгет верхняя конечность (большой)</t>
  </si>
  <si>
    <t>Наложение гипсовых лонгет верхняя конечность (малой)</t>
  </si>
  <si>
    <t>Наложение гипсовых лонгет верхняя конечность (средней)</t>
  </si>
  <si>
    <t>Наложение гипсовых лонгет нижняя конечность (большой)</t>
  </si>
  <si>
    <t>Наложение гипсовых лонгет нижняя конечность (малой)</t>
  </si>
  <si>
    <t>Наложение гипсовых лонгет нижняя конечность (средней)</t>
  </si>
  <si>
    <t>Наложение колец Дельбе</t>
  </si>
  <si>
    <t>Наложение марлевой повязки Дезо</t>
  </si>
  <si>
    <t>Наложение мягкотканой 8-ми образной повязки для фиксации суставов</t>
  </si>
  <si>
    <t>Первичная и вторичная хирургическая обработка ран пальцев кисти и стопы с формированием культи, в том числе с пластикой местными тканями</t>
  </si>
  <si>
    <t>Первичная хирургическая обработка локальных ожогов кожи и тканей I-II ст.</t>
  </si>
  <si>
    <t>Первичная хирургическая обработка обширных ожогов кожи и тканей I-II ст.</t>
  </si>
  <si>
    <t>Первичная хирургическая обработка ожогов III-IV ст.</t>
  </si>
  <si>
    <t>Первичная хирургическая обработка поверхностной раны без ушивания</t>
  </si>
  <si>
    <t>Первичная хирургическая обработка поверхностной раны более 4-х см с ушиванием</t>
  </si>
  <si>
    <t xml:space="preserve">Пункция мягкотканого образования с удалением содержимого </t>
  </si>
  <si>
    <t>Снятие гипсовых лангет</t>
  </si>
  <si>
    <t>Снятие циркулярной гипсовой/полимерной повязки</t>
  </si>
  <si>
    <t>Снятие шва (1 шов)</t>
  </si>
  <si>
    <t>Удаление гигромы (хирургическое)</t>
  </si>
  <si>
    <t>150</t>
  </si>
  <si>
    <t>ОБЩИЕ МАНИПУЛЯЦИИ</t>
  </si>
  <si>
    <t>ЛЕЧЕНИЕ КАРИЕСА</t>
  </si>
  <si>
    <t>ЛЕЧЕНИЕ ОСЛОЖНЕННОГО КАРИЕСА</t>
  </si>
  <si>
    <t>Лечение пульпита и периодонтита ( в стоимость лечения не входит пломба)</t>
  </si>
  <si>
    <t>С использованием лечебной пасты и гуттаперчевых штифтов</t>
  </si>
  <si>
    <t>ХИРУРГИЧЕСКАЯ СТОМАТОЛОГИЯ</t>
  </si>
  <si>
    <t>ПАРОДОНТОЛОГИЯ</t>
  </si>
  <si>
    <t>Коронки</t>
  </si>
  <si>
    <t>Починки</t>
  </si>
  <si>
    <t>Общие манипуляции</t>
  </si>
  <si>
    <t xml:space="preserve">Консультация врача, осмотр </t>
  </si>
  <si>
    <t>Оттиск</t>
  </si>
  <si>
    <t>Двойной оттиск для металлокерамики</t>
  </si>
  <si>
    <t>Индивидуальная ложка</t>
  </si>
  <si>
    <t>Армирование протеза</t>
  </si>
  <si>
    <t>Снятие литой, металлокерамической коронки</t>
  </si>
  <si>
    <t>Снятие штампованной коронки</t>
  </si>
  <si>
    <t>Фиксация стальной коронки</t>
  </si>
  <si>
    <t>Фиксация металлокерамической коронки</t>
  </si>
  <si>
    <t>Починка перебазировка</t>
  </si>
  <si>
    <t>Починка приварка кламмера</t>
  </si>
  <si>
    <t>Приварка каждого последующего</t>
  </si>
  <si>
    <t>Починка приварка зуба</t>
  </si>
  <si>
    <t>Починка перелома базиса</t>
  </si>
  <si>
    <t>Починка заварка трещины</t>
  </si>
  <si>
    <t>Нейлоновый микропротез</t>
  </si>
  <si>
    <t>Нейлоновый протез</t>
  </si>
  <si>
    <t>Микропротез</t>
  </si>
  <si>
    <t>Покрытие бюгельного протеза нитрит - титаном</t>
  </si>
  <si>
    <t>Бюгельный протез кламмерный с импортными зубами</t>
  </si>
  <si>
    <t>Съемный протез полный с импортными зубами</t>
  </si>
  <si>
    <t>Съемный протез частичный с импортными зубами</t>
  </si>
  <si>
    <t>Нитрит-титановое напыление</t>
  </si>
  <si>
    <t>Временная пластмассовая коронка</t>
  </si>
  <si>
    <t>Фасетка</t>
  </si>
  <si>
    <t>Пластмассовая коронка</t>
  </si>
  <si>
    <t>Комбинированная коронка</t>
  </si>
  <si>
    <t>Штампованная коронка</t>
  </si>
  <si>
    <t>Вкладка многокорневая</t>
  </si>
  <si>
    <t>Вкладка однокорневая</t>
  </si>
  <si>
    <t>Телескопическая коронка</t>
  </si>
  <si>
    <t>Цельнолитая коронка</t>
  </si>
  <si>
    <t>Металлокерамическая коронка изготовленная в уступ из плечевой массы</t>
  </si>
  <si>
    <t>Металлокерамическая коронка без уступа (масса Duceram plus)</t>
  </si>
  <si>
    <t>Ретракция десны в области одного зуба</t>
  </si>
  <si>
    <t>Анестезия</t>
  </si>
  <si>
    <t>Консультация ортопеда</t>
  </si>
  <si>
    <t>Гигиеническая чистка одного зуба с применением системы AIR-FLOW</t>
  </si>
  <si>
    <t>Лечение гиперестезии 1 зуба</t>
  </si>
  <si>
    <t>Кюретаж одного пародонтального кармана</t>
  </si>
  <si>
    <t>Обработка слизистой регенерирующими препаратами</t>
  </si>
  <si>
    <t>Удаление зубного налета</t>
  </si>
  <si>
    <t>Гигиеническая чистка одного зуба (снятие зубного камня, над и под десневых отложений и полировка зуба пастами</t>
  </si>
  <si>
    <t>Герметизация фиссур (1 зуб)</t>
  </si>
  <si>
    <t>Фторирование одного зуба</t>
  </si>
  <si>
    <t>Избирательная пришлифовка в области одного зуба</t>
  </si>
  <si>
    <t>Пародонтальная лечебная повязка</t>
  </si>
  <si>
    <t>Медикаментозная обработка одного пародонтального кармана</t>
  </si>
  <si>
    <t>Каждый последующий</t>
  </si>
  <si>
    <t>Шинирование стекловолоконной лентой до 3-х зубов</t>
  </si>
  <si>
    <t>Обработка лунки антисептическими препаратами</t>
  </si>
  <si>
    <t>Перевязка после хирургического вмешательства</t>
  </si>
  <si>
    <t>Иссечение межзубного десневого сосочка</t>
  </si>
  <si>
    <t>Пластика уздечки губы</t>
  </si>
  <si>
    <t>Послабляющий разрез (дренирование )</t>
  </si>
  <si>
    <t>Лечение альвеолита</t>
  </si>
  <si>
    <t>Удаление ретинированного, дистопированного зуба</t>
  </si>
  <si>
    <t>Применение остеотропных препаратов (1 единица)</t>
  </si>
  <si>
    <t>Резекция верхушки корня одного зуба с цистэктомией</t>
  </si>
  <si>
    <t>Гемисекция</t>
  </si>
  <si>
    <t>Удаление фрактуры зуба</t>
  </si>
  <si>
    <t>Вскрытие абсцесса мягких тканей полости рта</t>
  </si>
  <si>
    <t>Наложение и снятие швов в области одного зуба</t>
  </si>
  <si>
    <t>Остановка луночкового кровотечения</t>
  </si>
  <si>
    <t>Удаление экзостоза в области    одного зуба</t>
  </si>
  <si>
    <t>Лечение перикоронорита</t>
  </si>
  <si>
    <t>Удаление зуба мудрости</t>
  </si>
  <si>
    <t>Сложное удаление</t>
  </si>
  <si>
    <t>Простое удаление</t>
  </si>
  <si>
    <t>Удаление пародонтозного зуба</t>
  </si>
  <si>
    <t>Визиографический снимок</t>
  </si>
  <si>
    <t>При лечении в несколько посещений с использованием пасты,Метапекс</t>
  </si>
  <si>
    <t>4- канальный зуб</t>
  </si>
  <si>
    <t>3- канальный зуб</t>
  </si>
  <si>
    <t>2- канальный зуб</t>
  </si>
  <si>
    <t>1- канальный зуб</t>
  </si>
  <si>
    <t xml:space="preserve">Временная пломба с наложением девитализирующей пасты </t>
  </si>
  <si>
    <t>Формирование коронковой части зуба из композита</t>
  </si>
  <si>
    <t>Восстановление коронки зуба при помощи светоотверждаемых материалов (косметическая реставрация)</t>
  </si>
  <si>
    <t>Шлифовка и полировка пломбы</t>
  </si>
  <si>
    <t>Клиническое изготовление винира</t>
  </si>
  <si>
    <t>Светового отверждения</t>
  </si>
  <si>
    <t>Пломба из стеклоиономерного цемента</t>
  </si>
  <si>
    <t>Химического отверждения</t>
  </si>
  <si>
    <t>Временная пломба</t>
  </si>
  <si>
    <t xml:space="preserve">Установка назубного украшения (скайза) </t>
  </si>
  <si>
    <t>Удаление анкерного штифта из канала</t>
  </si>
  <si>
    <t xml:space="preserve">Применение коффердама </t>
  </si>
  <si>
    <t xml:space="preserve">Инъекции клафорана </t>
  </si>
  <si>
    <t xml:space="preserve">Инъекции линкомицина </t>
  </si>
  <si>
    <t xml:space="preserve">Инъекции глюканат кальция </t>
  </si>
  <si>
    <t xml:space="preserve">Инъекции витамины </t>
  </si>
  <si>
    <t xml:space="preserve">Местная инъекционная анестезия </t>
  </si>
  <si>
    <t xml:space="preserve">Аппликационная анестезия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</si>
  <si>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</si>
  <si>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</si>
  <si>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</si>
  <si>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</si>
  <si>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</si>
  <si>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</si>
  <si>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</si>
  <si>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</si>
  <si>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</si>
  <si>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</si>
  <si>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</si>
  <si>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3.1.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</si>
  <si>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</si>
  <si>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</si>
  <si>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</si>
  <si>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</si>
  <si>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</si>
  <si>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</si>
  <si>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</si>
  <si>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</si>
  <si>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</si>
  <si>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</si>
  <si>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</si>
  <si>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</si>
  <si>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</si>
  <si>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</si>
  <si>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</si>
  <si>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</si>
  <si>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Ортопедия</t>
  </si>
  <si>
    <t>5.1.</t>
  </si>
  <si>
    <t>5.2.</t>
  </si>
  <si>
    <t>2.</t>
  </si>
  <si>
    <t>2.2.</t>
  </si>
  <si>
    <t>2.3.</t>
  </si>
  <si>
    <t>2.4.</t>
  </si>
  <si>
    <t>2.5.</t>
  </si>
  <si>
    <t>2.6.</t>
  </si>
  <si>
    <t>2.7.</t>
  </si>
  <si>
    <t>2.8.</t>
  </si>
  <si>
    <t>3.</t>
  </si>
  <si>
    <t>3.1.1.</t>
  </si>
  <si>
    <t>3.1.2.</t>
  </si>
  <si>
    <t>3.1.3.</t>
  </si>
  <si>
    <t>3.1.4.</t>
  </si>
  <si>
    <t>4.17.</t>
  </si>
  <si>
    <t>4.18.</t>
  </si>
  <si>
    <t>4.19.</t>
  </si>
  <si>
    <t>4.20.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</si>
  <si>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</si>
  <si>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</si>
  <si>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</si>
  <si>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</si>
  <si>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</si>
  <si>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</si>
  <si>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</si>
  <si>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</si>
  <si>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</si>
  <si>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</si>
  <si>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</si>
  <si>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</si>
  <si>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6.1.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</si>
  <si>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</si>
  <si>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</si>
  <si>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</si>
  <si>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</si>
  <si>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</si>
  <si>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</si>
  <si>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</si>
  <si>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</si>
  <si>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</si>
  <si>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</si>
  <si>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</si>
  <si>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</si>
  <si>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</si>
  <si>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</si>
  <si>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</si>
  <si>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</si>
  <si>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</si>
  <si>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</si>
  <si>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</si>
  <si>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</si>
  <si>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6.4.18.</t>
  </si>
  <si>
    <t>6.4.19.</t>
  </si>
  <si>
    <t>6.4.20.</t>
  </si>
  <si>
    <t>6.4.21.</t>
  </si>
  <si>
    <t>6.4.22.</t>
  </si>
  <si>
    <t>6.4.23.</t>
  </si>
  <si>
    <t>6.4.24.</t>
  </si>
  <si>
    <t>6.4.25.</t>
  </si>
  <si>
    <t>6.4.26.</t>
  </si>
  <si>
    <t>6.4.27.</t>
  </si>
  <si>
    <t>6.4.28.</t>
  </si>
  <si>
    <t>6.4.29.</t>
  </si>
  <si>
    <t>6.4.30.</t>
  </si>
  <si>
    <t>6.4.31.</t>
  </si>
  <si>
    <t>6.4.32.</t>
  </si>
  <si>
    <t>6.4.33.</t>
  </si>
  <si>
    <t>6.4.34.</t>
  </si>
  <si>
    <t>6.4.35.</t>
  </si>
  <si>
    <t>Гинекологическое отделение</t>
  </si>
  <si>
    <t>Отделение для беременных и рожениц</t>
  </si>
  <si>
    <t>Неврологическое отделение</t>
  </si>
  <si>
    <t>Отделение патологии беременых</t>
  </si>
  <si>
    <t>Терапевтическое отделение</t>
  </si>
  <si>
    <t>Хирургическое  отделение</t>
  </si>
  <si>
    <t>Неврологическое оделение</t>
  </si>
  <si>
    <t>Государственного бюджетного учреждения здравоохранения Калужской области "Центральная районная больница Жуковского района"</t>
  </si>
  <si>
    <t>Жуков 2017г.</t>
  </si>
  <si>
    <t>к прейскуранту платных услуг</t>
  </si>
  <si>
    <t>Приложение №4</t>
  </si>
  <si>
    <t>Приложение №5</t>
  </si>
  <si>
    <t>Вскрытие гнойничковых элементов за 1 единицу</t>
  </si>
  <si>
    <t>Диагностика микозов с применением лампы Вуда за 1 зону</t>
  </si>
  <si>
    <t>Диатермокоагуляция бородавки за 1 единицу (менее 3 мм)</t>
  </si>
  <si>
    <t>Диатермокоагуляция кондиломы, папилломы, за 1 единицу  (менее 3 мм)</t>
  </si>
  <si>
    <t>Диатермокоагуляция новообразования размером менее 5 мм</t>
  </si>
  <si>
    <t>Диагностика новообразований с использованием дерматоскопа</t>
  </si>
  <si>
    <t>Забор биоматериала на патогенные грибы</t>
  </si>
  <si>
    <t>Забор соскоба кожи, ногтей, волос</t>
  </si>
  <si>
    <t>Криодеструкция кондиломы, папилломы, бородавки за 1 единицу</t>
  </si>
  <si>
    <t>Осмотр на педикулез</t>
  </si>
  <si>
    <t>Оформление справки для посещения бассейна</t>
  </si>
  <si>
    <t>Удаление гиперкератоза</t>
  </si>
  <si>
    <t>Удаление кожного рога за 1 единицу</t>
  </si>
  <si>
    <t>Удаление кондиломы, папиломы, бородавки за 1 единицу (фотек)</t>
  </si>
  <si>
    <t>Удаление контагиозного моллюска за 1шт.</t>
  </si>
  <si>
    <t>Удаление одного элемента (милиум/акне)</t>
  </si>
  <si>
    <t>Электрокоагуляция сосудов на лице, 1кв.см</t>
  </si>
  <si>
    <t>Электрокоагуляция сосудов на теле, 1кв.см</t>
  </si>
  <si>
    <t>Антицеллюлитный массаж (коррекция фигуры одна область: бедра/ягодицы/живот)</t>
  </si>
  <si>
    <t>Выезд массажиста на дом (без стоимости массажа)</t>
  </si>
  <si>
    <t>Массаж верхней конечности (1 сторона) (20 мин)</t>
  </si>
  <si>
    <t>Массаж верхней конечности, надплечья и области лопатки (1 сторона) (25 мин)</t>
  </si>
  <si>
    <t>Массаж волосистой части головы (15 мин)</t>
  </si>
  <si>
    <t>Массаж нижней конечности (1 сторона) (20 мин)</t>
  </si>
  <si>
    <t>Массаж нижней конечности и поясницы (области стопы, голени, бедра, ягодичной и пояснично-крестцовой области) (1 сторона) (30 мин)</t>
  </si>
  <si>
    <t>Массаж области грудной клетки (области передней поверхности грудной клетки от передних границ надплечий до реберных дуг и области от VII шейного до I поясничного позвоночника) (30 мин)</t>
  </si>
  <si>
    <t>Массаж пояснично-крестцовой области (от I поясничного позвоночника до нижних ягодичных складок) (20 мин)</t>
  </si>
  <si>
    <t>Массаж спины (от VII шейного отдела до I поясничного позвонка и от левой до правой средней аксиллярной линии) (20 мин)</t>
  </si>
  <si>
    <t>Массаж спины и поясницы (от VII шейного позвонка до крестца и от левой до правой средней аксиллярной линии) (25 мин)</t>
  </si>
  <si>
    <t>Массаж шейно-воротниковой зоны (области задней поверхности шеи, спины до уровня IV грудного позвонка, передней поверхности грудной клетки до II ребра) (20 мин)</t>
  </si>
  <si>
    <t>Массаж шейно-грудного отдела позвоночника (области задней поверхности шеи и области спины до I поясничного позвонка от левой до правой задней аксиллярной линии) (25 мин)</t>
  </si>
  <si>
    <t>Общий массаж (оздоровительный) (40 мин)</t>
  </si>
  <si>
    <t xml:space="preserve">RG-графия брюшной полости (обзорная) </t>
  </si>
  <si>
    <t>RG-графия мягких тканей  на наличие инородного тела</t>
  </si>
  <si>
    <t>800</t>
  </si>
  <si>
    <t>Выдача копий заключений рентгенографического исследования</t>
  </si>
  <si>
    <t>Запись данных исследований на электронный носитель</t>
  </si>
  <si>
    <t>Исследование на плоскостопие с физической нагрузкой 4 снимка</t>
  </si>
  <si>
    <t>Обзорная урография</t>
  </si>
  <si>
    <t>Описание рентгеновского снимка врачом, сделанного в другом ЛПУ</t>
  </si>
  <si>
    <t>Повторная распечатка рентгенологического снимка на пленке</t>
  </si>
  <si>
    <t xml:space="preserve">Р-ма акромиально-ключичного сочленения - 1 сустав </t>
  </si>
  <si>
    <t xml:space="preserve">Р-ма акромиально-ключичного сочленения - 2х суставов </t>
  </si>
  <si>
    <t>Р-ма акромиально-ключичного сочленения  с нагрузкой</t>
  </si>
  <si>
    <t>Р-ма бедра - 1 проекция</t>
  </si>
  <si>
    <t>Р-ма бедра - 2 проекции</t>
  </si>
  <si>
    <t>Р-ма височных костей по Майеру - 2 снимка</t>
  </si>
  <si>
    <t>Р-ма височных костей по Стенверсу - 2 снимка</t>
  </si>
  <si>
    <t>Р-ма височных костей по Шуллеру - 2 снимка</t>
  </si>
  <si>
    <t>Р-ма голени - 1 проекция</t>
  </si>
  <si>
    <t>Р-ма голени - 2 проекции</t>
  </si>
  <si>
    <t>Р-ма голеностопного сустава - 1 проекция</t>
  </si>
  <si>
    <t>Р-ма голеностопного сустава - 2 проекции</t>
  </si>
  <si>
    <t>Р-ма грудино-ключичных сочленений - 1 снимок</t>
  </si>
  <si>
    <t>Р-ма грудины - 1 проекция</t>
  </si>
  <si>
    <t>Р-ма грудины - 2 проекции</t>
  </si>
  <si>
    <t>Р-ма грудного отдела позвоночника (ГОП) - 1 проекция</t>
  </si>
  <si>
    <t>Р-ма грудного отдела позвоночника (ГОП) - 2 проекции</t>
  </si>
  <si>
    <t>Р-ма грудной клетки - 1 проекция</t>
  </si>
  <si>
    <t>Р-ма грудной клетки - 2 проекции</t>
  </si>
  <si>
    <t>Р-ма кисти, стопы - 1 проекция</t>
  </si>
  <si>
    <t>Р-ма кисти, стопы - 2 проекции</t>
  </si>
  <si>
    <t>Р-ма кисти, стопы - 3 проекции</t>
  </si>
  <si>
    <t>Р-ма ключицы - 1 проекция</t>
  </si>
  <si>
    <t>Р-ма ключицы - 2 проекции</t>
  </si>
  <si>
    <t>Р-ма коленного сустава - 1 проекция</t>
  </si>
  <si>
    <t>Р-ма коленного сустава - 2 проекции</t>
  </si>
  <si>
    <t>Р-ма коленного сустава - 3 проекции</t>
  </si>
  <si>
    <t>Р-ма коленного сустава - 4 проекции</t>
  </si>
  <si>
    <t>Р-ма костей носа - 2 проекции</t>
  </si>
  <si>
    <t>Р-ма костей таза с тазобедренными суставами - 1 снимок</t>
  </si>
  <si>
    <t>Р-ма крестца и копчика - 1 проекция</t>
  </si>
  <si>
    <t>Р-ма крестца и копчика - 2 проекции</t>
  </si>
  <si>
    <t>Р-ма ладьевидной кости кисти - 3 снимка</t>
  </si>
  <si>
    <t>Р-ма локтевого сустава - 1 проекция</t>
  </si>
  <si>
    <t>Р-ма локтевого сустава - 2 проекции</t>
  </si>
  <si>
    <t>Р-ма лонного сочленения - 1 снимок</t>
  </si>
  <si>
    <t>Р-ма лопатки - 1 проекция</t>
  </si>
  <si>
    <t>Р-ма лопатки - 2 проекции</t>
  </si>
  <si>
    <t>Р-ма лучезапястного сустава - 1проекция</t>
  </si>
  <si>
    <t>Р-ма лучезапястного сустава - 2 проекции</t>
  </si>
  <si>
    <t>Р-ма нижней челюсти -2 снимка</t>
  </si>
  <si>
    <t>Р-ма носоглотки</t>
  </si>
  <si>
    <t>Р-ма орбиты - 1 снимок</t>
  </si>
  <si>
    <t>Р-ма пазух носа - 1 проекция</t>
  </si>
  <si>
    <t>Р-ма пальцев кисти, стопы - 1 проекция</t>
  </si>
  <si>
    <t>Р-ма пальцев кисти, стопы - 2 проекции</t>
  </si>
  <si>
    <t>Р-ма пальцев кисти, стопы - 3 проекции</t>
  </si>
  <si>
    <t>Р-ма плечевого сустава - 1 проекция</t>
  </si>
  <si>
    <t>Р-ма плечевого сустава - 2 проекции</t>
  </si>
  <si>
    <t>Р-ма плечевого сустава - 3 проекции</t>
  </si>
  <si>
    <t>Р-ма плечевой кости - 1 проекция</t>
  </si>
  <si>
    <t>Р-ма плечевой кости - 2 проекции</t>
  </si>
  <si>
    <t>Р-ма подвздошно-крестцовых сочленений - 1 снимок</t>
  </si>
  <si>
    <t>Р-ма пояснично-крестцового отдела + ФРИ - 4 снимка</t>
  </si>
  <si>
    <t>Р-ма пояснично-крестцового отдела позвоночника (ПКОП) 1 проекция</t>
  </si>
  <si>
    <t>Р-ма пояснично-крестцового отдела позвоночника (ПКОП) 2 проекции</t>
  </si>
  <si>
    <t>Р-ма предплечья - 1 проекция</t>
  </si>
  <si>
    <t>Р-ма предплечья - 2 проекции</t>
  </si>
  <si>
    <t>Р-ма пяточной кости - 1 проекция</t>
  </si>
  <si>
    <t>Р-ма пяточной кости - 2 проекции</t>
  </si>
  <si>
    <t>Р-ма рёбер - 1 проекция</t>
  </si>
  <si>
    <t>Р-ма скуловой кости - 1 снимок</t>
  </si>
  <si>
    <t>Р-ма стопы с нагрузкой - 2 проекции</t>
  </si>
  <si>
    <t>Р-ма тазобедренного сустава - 1 снимок</t>
  </si>
  <si>
    <t>Р-ма тазобедренного сустава - 2 снимка</t>
  </si>
  <si>
    <t>Р-ма турецкого седла - 1 снимок</t>
  </si>
  <si>
    <t>Р-ма турецкого седла - 2 снимка</t>
  </si>
  <si>
    <t>Р-ма черепа - 1 проекция</t>
  </si>
  <si>
    <t>Р-ма черепа - 2 проекции</t>
  </si>
  <si>
    <t>Р-ма шейного отдела позвоночника (ШОП) - 1 проекция</t>
  </si>
  <si>
    <t>Р-ма шейного отдела позвоночника (ШОП) - 2 проекции</t>
  </si>
  <si>
    <t>Р-ма шейного отдела позвоночника + ФРИ - 4 снимка</t>
  </si>
  <si>
    <t>Р-ма ШОП + ГОП + ПКОП в 2-х проекциях - 6 снимков</t>
  </si>
  <si>
    <t>ФРИ пояснично-крестцового отдела - 2 снимка</t>
  </si>
  <si>
    <t>ФРИ шейного отдела позвоночника - 2 снимка</t>
  </si>
  <si>
    <t>Краткая консультация (интерпретация данных исследования)</t>
  </si>
  <si>
    <r>
      <t xml:space="preserve">Предварительный/периодический медицинский осмотр для работающих и поступающих на работу </t>
    </r>
    <r>
      <rPr>
        <b/>
        <u/>
        <sz val="10"/>
        <rFont val="Arial"/>
        <family val="2"/>
        <charset val="204"/>
      </rPr>
      <t>мужчин</t>
    </r>
    <r>
      <rPr>
        <b/>
        <sz val="10"/>
        <rFont val="Arial"/>
        <family val="2"/>
        <charset val="204"/>
      </rPr>
      <t xml:space="preserve"> (в соответствии с Приказом Министерства здравоохранения и социального развития РФ №302н от 12.04.2011г.) </t>
    </r>
  </si>
  <si>
    <r>
      <t xml:space="preserve">Предварительный/периодический медицинский осмотр для работающих и поступающих на работу </t>
    </r>
    <r>
      <rPr>
        <b/>
        <u/>
        <sz val="10"/>
        <rFont val="Arial"/>
        <family val="2"/>
        <charset val="204"/>
      </rPr>
      <t>женщин</t>
    </r>
    <r>
      <rPr>
        <b/>
        <sz val="10"/>
        <rFont val="Arial"/>
        <family val="2"/>
        <charset val="204"/>
      </rPr>
      <t xml:space="preserve"> (в соответствии с Приказом Министерства здравоохранения и социального развития РФ №302н от 12.04.2011г.) </t>
    </r>
  </si>
  <si>
    <t>Цена,руб.</t>
  </si>
  <si>
    <t>3.2.</t>
  </si>
  <si>
    <t>3.3.</t>
  </si>
  <si>
    <t>3.4.</t>
  </si>
  <si>
    <t>3.5.</t>
  </si>
  <si>
    <t>1.УЗИ диагностика</t>
  </si>
  <si>
    <t>1.1.Органы брюшной полости и забрюшного пространства</t>
  </si>
  <si>
    <t>1.2.Гинекология, беременность</t>
  </si>
  <si>
    <t>1.3.Урология</t>
  </si>
  <si>
    <t>1.4.Общие исследования УЗИ + пункции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</si>
  <si>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</si>
  <si>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</si>
  <si>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</si>
  <si>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</si>
  <si>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</si>
  <si>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</si>
  <si>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</si>
  <si>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</si>
  <si>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t>1.3.1.</t>
  </si>
  <si>
    <t>1.3.2.</t>
  </si>
  <si>
    <t>1.3.3.</t>
  </si>
  <si>
    <t>1.3.4.</t>
  </si>
  <si>
    <t>1.3.5.</t>
  </si>
  <si>
    <t>1.3.6.</t>
  </si>
  <si>
    <t>1.4.2.</t>
  </si>
  <si>
    <t>1.4.1.</t>
  </si>
  <si>
    <t>2.Гинекологические операции и манипуляции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</si>
  <si>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</si>
  <si>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</si>
  <si>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</si>
  <si>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</si>
  <si>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</si>
  <si>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</si>
  <si>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</si>
  <si>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</si>
  <si>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</si>
  <si>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</si>
  <si>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</si>
  <si>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</si>
  <si>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2.30.</t>
  </si>
  <si>
    <t>2.31.</t>
  </si>
  <si>
    <t>2.32.</t>
  </si>
  <si>
    <t>2.33.</t>
  </si>
  <si>
    <t>3.Кардиология</t>
  </si>
  <si>
    <t>4.Функциональная диагностика</t>
  </si>
  <si>
    <t>5.Эндоскопия</t>
  </si>
  <si>
    <t>6.ФИЗИОТЕРАПИЯ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</si>
  <si>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</si>
  <si>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</si>
  <si>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</si>
  <si>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</si>
  <si>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</si>
  <si>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</si>
  <si>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</si>
  <si>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</si>
  <si>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</si>
  <si>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</si>
  <si>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</si>
  <si>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</si>
  <si>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</si>
  <si>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</si>
  <si>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</si>
  <si>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</si>
  <si>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</si>
  <si>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7.Анестезиология</t>
  </si>
  <si>
    <t>7.1.</t>
  </si>
  <si>
    <t>7.2.</t>
  </si>
  <si>
    <t>7.3.</t>
  </si>
  <si>
    <t>7.4.</t>
  </si>
  <si>
    <t>7.5.</t>
  </si>
  <si>
    <t>7.8.</t>
  </si>
  <si>
    <t>7.9.</t>
  </si>
  <si>
    <t>8.Офтальмология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</si>
  <si>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</si>
  <si>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</si>
  <si>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</si>
  <si>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</si>
  <si>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</si>
  <si>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</si>
  <si>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</si>
  <si>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</si>
  <si>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</si>
  <si>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</si>
  <si>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</si>
  <si>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</si>
  <si>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</si>
  <si>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</si>
  <si>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</si>
  <si>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</si>
  <si>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</si>
  <si>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</si>
  <si>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</si>
  <si>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</t>
  </si>
  <si>
    <t>8.21.</t>
  </si>
  <si>
    <t>8.22.</t>
  </si>
  <si>
    <t>8.23.</t>
  </si>
  <si>
    <t>8.24.</t>
  </si>
  <si>
    <t>8.25.</t>
  </si>
  <si>
    <t>8.26.</t>
  </si>
  <si>
    <t>8.27.</t>
  </si>
  <si>
    <t>9.Хирургические процедуры  и манипуляции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</si>
  <si>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</si>
  <si>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</si>
  <si>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</si>
  <si>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</si>
  <si>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</si>
  <si>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</si>
  <si>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</si>
  <si>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</si>
  <si>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</si>
  <si>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</si>
  <si>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</si>
  <si>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</si>
  <si>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</si>
  <si>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</si>
  <si>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</si>
  <si>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</si>
  <si>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</si>
  <si>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</si>
  <si>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</si>
  <si>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</si>
  <si>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</si>
  <si>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</si>
  <si>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</si>
  <si>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</si>
  <si>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</si>
  <si>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</si>
  <si>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</si>
  <si>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</si>
  <si>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</si>
  <si>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9.30.</t>
  </si>
  <si>
    <t>9.31.</t>
  </si>
  <si>
    <t>9.32.</t>
  </si>
  <si>
    <t>9.33.</t>
  </si>
  <si>
    <t>9.34.</t>
  </si>
  <si>
    <t>9.35.</t>
  </si>
  <si>
    <t>9.36.</t>
  </si>
  <si>
    <t>9.37.</t>
  </si>
  <si>
    <t>9.38.</t>
  </si>
  <si>
    <t>9.39.</t>
  </si>
  <si>
    <t>9.40.</t>
  </si>
  <si>
    <t>9.41.</t>
  </si>
  <si>
    <t>9.42.</t>
  </si>
  <si>
    <t>9.43.</t>
  </si>
  <si>
    <t>9.44.</t>
  </si>
  <si>
    <t>9.45.</t>
  </si>
  <si>
    <t>9.46.</t>
  </si>
  <si>
    <t>9.47.</t>
  </si>
  <si>
    <t>9.48</t>
  </si>
  <si>
    <t>9.49.</t>
  </si>
  <si>
    <t>9.50.</t>
  </si>
  <si>
    <t>9.51.</t>
  </si>
  <si>
    <t>9.52.</t>
  </si>
  <si>
    <t>9.53.</t>
  </si>
  <si>
    <t>9.54.</t>
  </si>
  <si>
    <t>9.55.</t>
  </si>
  <si>
    <t>10.ТРАВМАТОЛОГИЯ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</si>
  <si>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</si>
  <si>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</si>
  <si>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</si>
  <si>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</si>
  <si>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</si>
  <si>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</si>
  <si>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</si>
  <si>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</si>
  <si>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</si>
  <si>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</si>
  <si>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</si>
  <si>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</si>
  <si>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</si>
  <si>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</si>
  <si>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</si>
  <si>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</si>
  <si>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</si>
  <si>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</si>
  <si>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</si>
  <si>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</si>
  <si>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</si>
  <si>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</si>
  <si>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</si>
  <si>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</si>
  <si>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</si>
  <si>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</si>
  <si>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</si>
  <si>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</si>
  <si>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</si>
  <si>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10.30.</t>
  </si>
  <si>
    <t>10.31.</t>
  </si>
  <si>
    <t>10.32.</t>
  </si>
  <si>
    <t>10.33.</t>
  </si>
  <si>
    <t>10.34.</t>
  </si>
  <si>
    <t>10.35.</t>
  </si>
  <si>
    <t>10.36.</t>
  </si>
  <si>
    <t>10.37.</t>
  </si>
  <si>
    <t>11.Дерматология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</si>
  <si>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</si>
  <si>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</si>
  <si>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</si>
  <si>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</si>
  <si>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</si>
  <si>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</si>
  <si>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</si>
  <si>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</si>
  <si>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</si>
  <si>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</si>
  <si>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</si>
  <si>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</si>
  <si>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</si>
  <si>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</si>
  <si>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</si>
  <si>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</si>
  <si>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11.17.</t>
  </si>
  <si>
    <t>11.18.</t>
  </si>
  <si>
    <t>11.19.</t>
  </si>
  <si>
    <t>11.20.</t>
  </si>
  <si>
    <t>11.21.</t>
  </si>
  <si>
    <t>12.Массаж</t>
  </si>
  <si>
    <t>12.1.</t>
  </si>
  <si>
    <t>12.2.</t>
  </si>
  <si>
    <t>12.3</t>
  </si>
  <si>
    <t>12.4.</t>
  </si>
  <si>
    <t>.12.5.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</si>
  <si>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</si>
  <si>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</si>
  <si>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</si>
  <si>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</si>
  <si>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</si>
  <si>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</si>
  <si>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</si>
  <si>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</si>
  <si>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13.Рентгенология</t>
  </si>
  <si>
    <t>13.1.</t>
  </si>
  <si>
    <t>13.2.</t>
  </si>
  <si>
    <t>.13.3.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</si>
  <si>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</si>
  <si>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</si>
  <si>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</si>
  <si>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</si>
  <si>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</si>
  <si>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</si>
  <si>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</si>
  <si>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</si>
  <si>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</si>
  <si>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</si>
  <si>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</si>
  <si>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</si>
  <si>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</si>
  <si>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</si>
  <si>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</si>
  <si>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</si>
  <si>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</si>
  <si>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13.21.</t>
  </si>
  <si>
    <t>13.22.</t>
  </si>
  <si>
    <t>13.23.</t>
  </si>
  <si>
    <t>13.24.</t>
  </si>
  <si>
    <t>13.25.</t>
  </si>
  <si>
    <t>13.26.</t>
  </si>
  <si>
    <t>13.27.</t>
  </si>
  <si>
    <t>13.28.</t>
  </si>
  <si>
    <t>13.29.</t>
  </si>
  <si>
    <t>13.30.</t>
  </si>
  <si>
    <t>13.31.</t>
  </si>
  <si>
    <t>13.32.</t>
  </si>
  <si>
    <t>13.33.</t>
  </si>
  <si>
    <t>13.34.</t>
  </si>
  <si>
    <t>13.35.</t>
  </si>
  <si>
    <t>13.36.</t>
  </si>
  <si>
    <t>13.37.</t>
  </si>
  <si>
    <t>13.38.</t>
  </si>
  <si>
    <t>13.39.</t>
  </si>
  <si>
    <t>13.40.</t>
  </si>
  <si>
    <t>13.41.</t>
  </si>
  <si>
    <t>13.42.</t>
  </si>
  <si>
    <t>13.43.</t>
  </si>
  <si>
    <t>13.44.</t>
  </si>
  <si>
    <t>13.45.</t>
  </si>
  <si>
    <t>13.46.</t>
  </si>
  <si>
    <t>13.47.</t>
  </si>
  <si>
    <t>13.48.</t>
  </si>
  <si>
    <t>13.49.</t>
  </si>
  <si>
    <t>13.50.</t>
  </si>
  <si>
    <t>13.51.</t>
  </si>
  <si>
    <t>13.52.</t>
  </si>
  <si>
    <t>13.54.</t>
  </si>
  <si>
    <t>13.55.</t>
  </si>
  <si>
    <t>13.56.</t>
  </si>
  <si>
    <t>13.57.</t>
  </si>
  <si>
    <t>13.58.</t>
  </si>
  <si>
    <t>13.59.</t>
  </si>
  <si>
    <t>13.60.</t>
  </si>
  <si>
    <t>13.61.</t>
  </si>
  <si>
    <t>13.62.</t>
  </si>
  <si>
    <t>13.63.</t>
  </si>
  <si>
    <t>13.64.</t>
  </si>
  <si>
    <t>13.65.</t>
  </si>
  <si>
    <t>13.66.</t>
  </si>
  <si>
    <t>13.67.</t>
  </si>
  <si>
    <t>13.68.</t>
  </si>
  <si>
    <t>13.69.</t>
  </si>
  <si>
    <t>13.70.</t>
  </si>
  <si>
    <t>13.71.</t>
  </si>
  <si>
    <t>13.72.</t>
  </si>
  <si>
    <t>13.73.</t>
  </si>
  <si>
    <t>13.74</t>
  </si>
  <si>
    <t>13.75.</t>
  </si>
  <si>
    <t>13.76</t>
  </si>
  <si>
    <t>13.77.</t>
  </si>
  <si>
    <t>13.78.</t>
  </si>
  <si>
    <t>13.79.</t>
  </si>
  <si>
    <t>13.80.</t>
  </si>
  <si>
    <t>13.81.</t>
  </si>
  <si>
    <t>13.82.</t>
  </si>
  <si>
    <t>13.83.</t>
  </si>
  <si>
    <t>13.84.</t>
  </si>
  <si>
    <t>п.п.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</si>
  <si>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</si>
  <si>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</si>
  <si>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</si>
  <si>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</si>
  <si>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</si>
  <si>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</si>
  <si>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</si>
  <si>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</si>
  <si>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</si>
  <si>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12.3.</t>
  </si>
  <si>
    <t>13.</t>
  </si>
  <si>
    <t>14.</t>
  </si>
  <si>
    <t>14.1.</t>
  </si>
  <si>
    <t>14.2.</t>
  </si>
  <si>
    <t>14.3.</t>
  </si>
  <si>
    <t>15.</t>
  </si>
  <si>
    <t>15.1.</t>
  </si>
  <si>
    <t>15.12.</t>
  </si>
  <si>
    <t xml:space="preserve"> профиль</t>
  </si>
  <si>
    <t xml:space="preserve"> Осложнения, связанные с беременностью</t>
  </si>
  <si>
    <t xml:space="preserve"> Беременность, закончившаяся абортивным исходом</t>
  </si>
  <si>
    <t xml:space="preserve"> Осложнения послеродового периода</t>
  </si>
  <si>
    <t xml:space="preserve"> Воспалительные болезни женских половых органов</t>
  </si>
  <si>
    <t xml:space="preserve"> Доброкачественные новообразования, новообразования in situ, неопределенного и неизвестного характера женских половых 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</si>
  <si>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</si>
  <si>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</si>
  <si>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 xml:space="preserve"> Злокачественное новообразование без специального противоопухолевого лечения</t>
  </si>
  <si>
    <t xml:space="preserve"> Госпитализация в диагностических целях с постановкой/ подтверждением диагноза злокачественного новообразования</t>
  </si>
  <si>
    <t>Родоразрешение</t>
  </si>
  <si>
    <t>Кесарево сечение</t>
  </si>
  <si>
    <t>Злокачественное новообразование без специального противоопухолевого лечения</t>
  </si>
  <si>
    <t xml:space="preserve"> Дегенеративные болезни нервной системы</t>
  </si>
  <si>
    <t>Демиелинизирующие болезни нервной системы</t>
  </si>
  <si>
    <t xml:space="preserve">Эпилепсия, судороги </t>
  </si>
  <si>
    <t>Расстройства периферической нервной системы</t>
  </si>
  <si>
    <t xml:space="preserve"> Другие нарушения нервной системы </t>
  </si>
  <si>
    <t>Транзиторные ишемические приступы, сосудистые мозговые синдромы</t>
  </si>
  <si>
    <t xml:space="preserve"> Кровоизлияние в мозг</t>
  </si>
  <si>
    <t xml:space="preserve">Инфаркт мозга </t>
  </si>
  <si>
    <t>Другие цереброваскулярные болезни</t>
  </si>
  <si>
    <t xml:space="preserve"> Дорсопатии, спондилопатии, остеопатии</t>
  </si>
  <si>
    <t xml:space="preserve"> Переломы черепа, внутричерепная травма</t>
  </si>
  <si>
    <t>Осложнения, связанные с беременностью</t>
  </si>
  <si>
    <t xml:space="preserve"> Ангионевротический отек, анафилактический шок</t>
  </si>
  <si>
    <t>Язва желудка и двенадцатиперстной кишки</t>
  </si>
  <si>
    <t xml:space="preserve">Болезни печени, невирусные </t>
  </si>
  <si>
    <t>Болезни поджелудочной железы</t>
  </si>
  <si>
    <t xml:space="preserve"> Анемии </t>
  </si>
  <si>
    <t xml:space="preserve"> Среднетяжелые дерматозы</t>
  </si>
  <si>
    <t xml:space="preserve">Нестабильная стенокардия, инфаркт миокарда, легочная эмболия </t>
  </si>
  <si>
    <t xml:space="preserve">Нарушения ритма и проводимости </t>
  </si>
  <si>
    <t>Эндокардит, миокардит, перикардит, кардиомиопатии</t>
  </si>
  <si>
    <t xml:space="preserve"> Сахарный диабет, взрослые</t>
  </si>
  <si>
    <t>Болезни органов дыхания</t>
  </si>
  <si>
    <t xml:space="preserve"> Болезни и травмы позвоночника, спинного мозга, последствия внутричерепной травмы, сотрясение головного мозга</t>
  </si>
  <si>
    <t xml:space="preserve"> Болезни системы кровообращения, взрослые</t>
  </si>
  <si>
    <t xml:space="preserve"> Болезни органов пищеварения, взрослые</t>
  </si>
  <si>
    <t xml:space="preserve"> Болезни нервной системы, хромосомные аномалии</t>
  </si>
  <si>
    <t xml:space="preserve"> Операции на женских половых органах </t>
  </si>
  <si>
    <t>Болезни женских половых органов</t>
  </si>
  <si>
    <t xml:space="preserve"> Осложнения беременности, родов, послеродового периода</t>
  </si>
  <si>
    <t xml:space="preserve"> Сахарный диабет, взрослые </t>
  </si>
  <si>
    <t xml:space="preserve">Ожоги </t>
  </si>
  <si>
    <t xml:space="preserve"> Другие операции на органах брюшной полости </t>
  </si>
  <si>
    <t xml:space="preserve"> Операции по поводу грыж, взрослые</t>
  </si>
  <si>
    <t xml:space="preserve"> Аппендэктомия, взрослые</t>
  </si>
  <si>
    <t xml:space="preserve"> Открытые раны, поверхностные, другие и неуточненные травмы</t>
  </si>
  <si>
    <t xml:space="preserve"> Доброкачественные новообразования, новообразования in situ кожи, жировой ткани</t>
  </si>
  <si>
    <t xml:space="preserve"> Доброкачественные новообразования костно-мышечной системы и соединительной ткани</t>
  </si>
  <si>
    <t xml:space="preserve"> Артрозы, другие поражения суставов, болезни мягких тканей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</si>
  <si>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</si>
  <si>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 xml:space="preserve">Операции на коже, подкожной клетчатке, придатках кожи </t>
  </si>
  <si>
    <t xml:space="preserve"> Операции на почке и мочевыделительной системе, взрослые </t>
  </si>
  <si>
    <t>Другие болезни, врожденные аномалии, повреждения мочевой системы и мужских половых органов</t>
  </si>
  <si>
    <t xml:space="preserve"> Болезни предстательной железы</t>
  </si>
  <si>
    <t xml:space="preserve"> Камни мочевой системы, симптомы, относящиеся к мочевой системе</t>
  </si>
  <si>
    <t xml:space="preserve"> Тубулоинтерстициальные болезни почек, другие болезни мочевой системы</t>
  </si>
  <si>
    <t xml:space="preserve"> Операции на костно-мышечной системе и суставах</t>
  </si>
  <si>
    <t xml:space="preserve"> Множественные переломы, травматические ампутации, размозжения и последствия травм</t>
  </si>
  <si>
    <t xml:space="preserve"> Переломы, вывихи, растяжения области колена и голени</t>
  </si>
  <si>
    <t xml:space="preserve"> Переломы, вывихи, растяжения области грудной клетки, верхней конечности и стопы</t>
  </si>
  <si>
    <t>Переломы бедренной кости, другие травмы области бедра и тазобедренного сустава</t>
  </si>
</sst>
</file>

<file path=xl/styles.xml><?xml version="1.0" encoding="utf-8"?>
<styleSheet xmlns="http://schemas.openxmlformats.org/spreadsheetml/2006/main">
  <numFmts count="3">
    <numFmt numFmtId="164" formatCode="#,##0.00\ [$₽-419]"/>
    <numFmt numFmtId="165" formatCode="#,##0.00_р_.;[Red]#,##0.00_р_."/>
    <numFmt numFmtId="166" formatCode="0.0"/>
  </numFmts>
  <fonts count="2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</borders>
  <cellStyleXfs count="9">
    <xf numFmtId="0" fontId="0" fillId="0" borderId="0"/>
    <xf numFmtId="0" fontId="12" fillId="0" borderId="0"/>
    <xf numFmtId="0" fontId="8" fillId="0" borderId="0"/>
    <xf numFmtId="0" fontId="12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11" fillId="0" borderId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6" fillId="0" borderId="2" xfId="0" applyFont="1" applyBorder="1" applyAlignment="1">
      <alignment horizontal="right" vertical="center"/>
    </xf>
    <xf numFmtId="0" fontId="0" fillId="0" borderId="0" xfId="0" applyAlignment="1">
      <alignment wrapText="1" shrinkToFit="1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wrapText="1" shrinkToFit="1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 shrinkToFit="1"/>
    </xf>
    <xf numFmtId="0" fontId="0" fillId="3" borderId="0" xfId="0" applyFill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0" xfId="0" applyFont="1" applyAlignment="1">
      <alignment wrapText="1" shrinkToFi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2" xfId="0" applyFont="1" applyBorder="1" applyAlignment="1">
      <alignment horizontal="left" vertical="center" wrapText="1" shrinkToFit="1"/>
    </xf>
    <xf numFmtId="0" fontId="0" fillId="0" borderId="2" xfId="0" applyFont="1" applyBorder="1" applyAlignment="1">
      <alignment horizontal="right" shrinkToFit="1"/>
    </xf>
    <xf numFmtId="49" fontId="9" fillId="0" borderId="2" xfId="0" applyNumberFormat="1" applyFont="1" applyFill="1" applyBorder="1" applyAlignment="1">
      <alignment horizontal="left" vertical="center" wrapText="1" shrinkToFit="1"/>
    </xf>
    <xf numFmtId="49" fontId="9" fillId="0" borderId="2" xfId="0" applyNumberFormat="1" applyFont="1" applyFill="1" applyBorder="1" applyAlignment="1">
      <alignment horizontal="right" shrinkToFit="1"/>
    </xf>
    <xf numFmtId="3" fontId="8" fillId="0" borderId="2" xfId="0" applyNumberFormat="1" applyFont="1" applyBorder="1"/>
    <xf numFmtId="0" fontId="0" fillId="0" borderId="2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right" shrinkToFit="1"/>
    </xf>
    <xf numFmtId="0" fontId="7" fillId="0" borderId="0" xfId="0" applyFont="1" applyBorder="1" applyAlignment="1">
      <alignment wrapText="1" shrinkToFit="1"/>
    </xf>
    <xf numFmtId="0" fontId="0" fillId="0" borderId="2" xfId="0" applyFont="1" applyBorder="1" applyAlignment="1">
      <alignment horizontal="right" wrapText="1" shrinkToFit="1"/>
    </xf>
    <xf numFmtId="49" fontId="0" fillId="0" borderId="0" xfId="0" applyNumberFormat="1" applyBorder="1" applyAlignment="1">
      <alignment wrapText="1" shrinkToFit="1"/>
    </xf>
    <xf numFmtId="0" fontId="0" fillId="0" borderId="2" xfId="0" applyBorder="1" applyAlignment="1">
      <alignment horizontal="right"/>
    </xf>
    <xf numFmtId="1" fontId="7" fillId="0" borderId="0" xfId="0" applyNumberFormat="1" applyFont="1" applyFill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1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 horizontal="right" vertical="center" wrapText="1"/>
    </xf>
    <xf numFmtId="0" fontId="7" fillId="0" borderId="0" xfId="0" applyFont="1"/>
    <xf numFmtId="49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0" fontId="0" fillId="0" borderId="2" xfId="0" applyFont="1" applyBorder="1" applyAlignment="1">
      <alignment shrinkToFit="1"/>
    </xf>
    <xf numFmtId="0" fontId="0" fillId="0" borderId="2" xfId="0" applyFont="1" applyBorder="1" applyAlignment="1">
      <alignment wrapText="1" shrinkToFi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0" fillId="0" borderId="2" xfId="0" applyFont="1" applyBorder="1" applyAlignment="1"/>
    <xf numFmtId="0" fontId="8" fillId="0" borderId="5" xfId="0" applyFont="1" applyBorder="1" applyAlignment="1"/>
    <xf numFmtId="0" fontId="0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wrapText="1" shrinkToFi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/>
    <xf numFmtId="0" fontId="0" fillId="0" borderId="6" xfId="0" applyFont="1" applyBorder="1" applyAlignment="1">
      <alignment wrapText="1" shrinkToFit="1"/>
    </xf>
    <xf numFmtId="0" fontId="0" fillId="0" borderId="2" xfId="0" applyFont="1" applyFill="1" applyBorder="1" applyAlignment="1">
      <alignment wrapText="1" shrinkToFit="1"/>
    </xf>
    <xf numFmtId="0" fontId="0" fillId="0" borderId="7" xfId="0" applyFont="1" applyBorder="1" applyAlignment="1">
      <alignment wrapText="1" shrinkToFit="1"/>
    </xf>
    <xf numFmtId="49" fontId="0" fillId="0" borderId="2" xfId="0" applyNumberFormat="1" applyBorder="1" applyAlignment="1">
      <alignment horizontal="right" wrapText="1"/>
    </xf>
    <xf numFmtId="49" fontId="0" fillId="0" borderId="0" xfId="0" applyNumberFormat="1"/>
    <xf numFmtId="49" fontId="7" fillId="0" borderId="0" xfId="0" applyNumberFormat="1" applyFont="1"/>
    <xf numFmtId="0" fontId="0" fillId="0" borderId="2" xfId="0" applyFont="1" applyBorder="1"/>
    <xf numFmtId="0" fontId="0" fillId="0" borderId="2" xfId="0" applyFont="1" applyFill="1" applyBorder="1"/>
    <xf numFmtId="0" fontId="0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left" wrapText="1" shrinkToFit="1"/>
    </xf>
    <xf numFmtId="0" fontId="0" fillId="0" borderId="2" xfId="0" applyFont="1" applyFill="1" applyBorder="1" applyAlignment="1">
      <alignment horizontal="right" wrapText="1" shrinkToFit="1"/>
    </xf>
    <xf numFmtId="0" fontId="0" fillId="0" borderId="2" xfId="0" applyFont="1" applyFill="1" applyBorder="1" applyAlignment="1">
      <alignment horizontal="right" wrapText="1"/>
    </xf>
    <xf numFmtId="49" fontId="0" fillId="0" borderId="2" xfId="0" applyNumberFormat="1" applyFont="1" applyBorder="1" applyAlignment="1">
      <alignment horizontal="right" vertical="center" wrapText="1" shrinkToFit="1"/>
    </xf>
    <xf numFmtId="49" fontId="0" fillId="0" borderId="2" xfId="0" applyNumberFormat="1" applyBorder="1" applyAlignment="1">
      <alignment horizontal="left" vertical="center" wrapText="1" shrinkToFit="1"/>
    </xf>
    <xf numFmtId="49" fontId="0" fillId="0" borderId="2" xfId="0" applyNumberFormat="1" applyBorder="1" applyAlignment="1">
      <alignment horizontal="right" vertical="center" wrapText="1" shrinkToFit="1"/>
    </xf>
    <xf numFmtId="49" fontId="0" fillId="0" borderId="2" xfId="0" applyNumberFormat="1" applyFont="1" applyBorder="1" applyAlignment="1">
      <alignment horizontal="left" vertical="center" wrapText="1" shrinkToFit="1"/>
    </xf>
    <xf numFmtId="0" fontId="0" fillId="0" borderId="2" xfId="0" applyFont="1" applyBorder="1" applyAlignment="1">
      <alignment vertical="top" wrapText="1" shrinkToFit="1"/>
    </xf>
    <xf numFmtId="0" fontId="0" fillId="0" borderId="2" xfId="0" applyFont="1" applyBorder="1" applyAlignment="1">
      <alignment vertical="top" wrapText="1"/>
    </xf>
    <xf numFmtId="0" fontId="14" fillId="3" borderId="2" xfId="0" applyFont="1" applyFill="1" applyBorder="1" applyAlignment="1">
      <alignment wrapText="1" shrinkToFit="1"/>
    </xf>
    <xf numFmtId="0" fontId="14" fillId="3" borderId="2" xfId="0" applyFont="1" applyFill="1" applyBorder="1" applyAlignment="1">
      <alignment wrapText="1"/>
    </xf>
    <xf numFmtId="0" fontId="0" fillId="0" borderId="0" xfId="0" applyAlignment="1">
      <alignment horizontal="left" vertical="center" wrapText="1" shrinkToFit="1"/>
    </xf>
    <xf numFmtId="0" fontId="0" fillId="3" borderId="2" xfId="0" applyFont="1" applyFill="1" applyBorder="1" applyAlignment="1">
      <alignment wrapText="1" shrinkToFit="1"/>
    </xf>
    <xf numFmtId="0" fontId="0" fillId="3" borderId="2" xfId="0" applyFont="1" applyFill="1" applyBorder="1" applyAlignment="1">
      <alignment wrapText="1"/>
    </xf>
    <xf numFmtId="49" fontId="7" fillId="0" borderId="0" xfId="0" applyNumberFormat="1" applyFont="1" applyAlignment="1">
      <alignment horizontal="left" vertical="center" wrapText="1" shrinkToFit="1"/>
    </xf>
    <xf numFmtId="0" fontId="7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  <xf numFmtId="49" fontId="0" fillId="0" borderId="2" xfId="0" applyNumberFormat="1" applyFont="1" applyFill="1" applyBorder="1" applyAlignment="1">
      <alignment wrapText="1" shrinkToFit="1"/>
    </xf>
    <xf numFmtId="49" fontId="0" fillId="0" borderId="0" xfId="0" applyNumberFormat="1" applyAlignment="1">
      <alignment wrapText="1" shrinkToFit="1"/>
    </xf>
    <xf numFmtId="49" fontId="0" fillId="0" borderId="2" xfId="0" applyNumberFormat="1" applyFont="1" applyFill="1" applyBorder="1" applyAlignment="1">
      <alignment horizontal="left" vertical="center" wrapText="1" shrinkToFit="1"/>
    </xf>
    <xf numFmtId="49" fontId="0" fillId="0" borderId="2" xfId="0" applyNumberFormat="1" applyFont="1" applyFill="1" applyBorder="1" applyAlignment="1">
      <alignment horizontal="right" vertical="center" wrapText="1" shrinkToFit="1"/>
    </xf>
    <xf numFmtId="49" fontId="8" fillId="0" borderId="2" xfId="0" applyNumberFormat="1" applyFont="1" applyFill="1" applyBorder="1" applyAlignment="1">
      <alignment horizontal="right" vertical="center" wrapText="1" shrinkToFit="1"/>
    </xf>
    <xf numFmtId="49" fontId="8" fillId="0" borderId="2" xfId="0" applyNumberFormat="1" applyFont="1" applyFill="1" applyBorder="1" applyAlignment="1">
      <alignment horizontal="left" vertical="center" wrapText="1" shrinkToFit="1"/>
    </xf>
    <xf numFmtId="49" fontId="0" fillId="0" borderId="2" xfId="0" applyNumberFormat="1" applyFill="1" applyBorder="1" applyAlignment="1">
      <alignment horizontal="left" vertical="center" wrapText="1" shrinkToFi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49" fontId="0" fillId="3" borderId="0" xfId="0" applyNumberFormat="1" applyFill="1" applyAlignment="1">
      <alignment wrapText="1" shrinkToFi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right" vertical="center" wrapText="1" shrinkToFi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wrapText="1"/>
    </xf>
    <xf numFmtId="0" fontId="7" fillId="0" borderId="8" xfId="0" applyFont="1" applyBorder="1" applyAlignment="1">
      <alignment wrapText="1" shrinkToFit="1"/>
    </xf>
    <xf numFmtId="0" fontId="0" fillId="0" borderId="8" xfId="0" applyBorder="1" applyAlignment="1">
      <alignment wrapText="1" shrinkToFi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right" wrapText="1" shrinkToFit="1"/>
    </xf>
    <xf numFmtId="0" fontId="9" fillId="0" borderId="2" xfId="0" applyFont="1" applyBorder="1" applyAlignment="1">
      <alignment wrapText="1" shrinkToFit="1"/>
    </xf>
    <xf numFmtId="0" fontId="9" fillId="0" borderId="2" xfId="0" applyFont="1" applyBorder="1" applyAlignment="1">
      <alignment horizontal="right" shrinkToFit="1"/>
    </xf>
    <xf numFmtId="49" fontId="9" fillId="0" borderId="2" xfId="0" applyNumberFormat="1" applyFont="1" applyFill="1" applyBorder="1"/>
    <xf numFmtId="0" fontId="9" fillId="3" borderId="2" xfId="0" applyFont="1" applyFill="1" applyBorder="1" applyAlignment="1">
      <alignment wrapText="1" shrinkToFit="1"/>
    </xf>
    <xf numFmtId="0" fontId="0" fillId="0" borderId="2" xfId="0" applyBorder="1" applyAlignment="1">
      <alignment vertical="top" wrapText="1" shrinkToFit="1"/>
    </xf>
    <xf numFmtId="0" fontId="0" fillId="0" borderId="2" xfId="0" applyFont="1" applyBorder="1" applyAlignment="1">
      <alignment horizontal="right" vertical="top" wrapText="1" shrinkToFi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9" fillId="0" borderId="2" xfId="0" applyFont="1" applyBorder="1" applyAlignment="1">
      <alignment vertical="top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wrapText="1"/>
    </xf>
    <xf numFmtId="0" fontId="0" fillId="0" borderId="4" xfId="0" applyBorder="1" applyAlignment="1">
      <alignment horizontal="left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9" fillId="0" borderId="0" xfId="0" applyFont="1" applyAlignment="1"/>
    <xf numFmtId="0" fontId="9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/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/>
    <xf numFmtId="16" fontId="9" fillId="0" borderId="2" xfId="0" applyNumberFormat="1" applyFont="1" applyBorder="1" applyAlignment="1">
      <alignment horizontal="left"/>
    </xf>
    <xf numFmtId="16" fontId="9" fillId="4" borderId="2" xfId="0" applyNumberFormat="1" applyFont="1" applyFill="1" applyBorder="1" applyAlignment="1">
      <alignment horizontal="left"/>
    </xf>
    <xf numFmtId="17" fontId="9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vertical="top" wrapText="1"/>
    </xf>
    <xf numFmtId="14" fontId="9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/>
    <xf numFmtId="49" fontId="10" fillId="3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/>
    </xf>
    <xf numFmtId="4" fontId="10" fillId="2" borderId="2" xfId="0" applyNumberFormat="1" applyFont="1" applyFill="1" applyBorder="1" applyAlignment="1">
      <alignment horizontal="left" vertical="center"/>
    </xf>
    <xf numFmtId="3" fontId="10" fillId="3" borderId="2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center"/>
    </xf>
    <xf numFmtId="0" fontId="10" fillId="4" borderId="9" xfId="0" applyNumberFormat="1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>
      <alignment horizontal="left" vertical="center"/>
    </xf>
    <xf numFmtId="4" fontId="10" fillId="4" borderId="1" xfId="0" applyNumberFormat="1" applyFont="1" applyFill="1" applyBorder="1" applyAlignment="1">
      <alignment horizontal="left" vertical="center"/>
    </xf>
    <xf numFmtId="4" fontId="10" fillId="4" borderId="1" xfId="0" applyNumberFormat="1" applyFont="1" applyFill="1" applyBorder="1" applyAlignment="1">
      <alignment horizontal="right" vertical="center"/>
    </xf>
    <xf numFmtId="164" fontId="10" fillId="4" borderId="1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wrapText="1"/>
    </xf>
    <xf numFmtId="0" fontId="10" fillId="0" borderId="0" xfId="0" applyFont="1"/>
    <xf numFmtId="4" fontId="10" fillId="0" borderId="0" xfId="0" applyNumberFormat="1" applyFont="1"/>
    <xf numFmtId="3" fontId="10" fillId="0" borderId="0" xfId="0" applyNumberFormat="1" applyFont="1" applyAlignment="1">
      <alignment horizontal="center"/>
    </xf>
    <xf numFmtId="0" fontId="0" fillId="3" borderId="0" xfId="0" applyFill="1"/>
    <xf numFmtId="0" fontId="9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right" wrapText="1"/>
    </xf>
    <xf numFmtId="4" fontId="6" fillId="0" borderId="2" xfId="0" applyNumberFormat="1" applyFont="1" applyBorder="1" applyAlignment="1">
      <alignment horizontal="center"/>
    </xf>
    <xf numFmtId="0" fontId="8" fillId="5" borderId="11" xfId="8" applyFont="1" applyFill="1" applyBorder="1" applyAlignment="1">
      <alignment vertical="center" wrapText="1" shrinkToFit="1" readingOrder="1"/>
    </xf>
    <xf numFmtId="49" fontId="8" fillId="5" borderId="11" xfId="8" applyNumberFormat="1" applyFont="1" applyFill="1" applyBorder="1" applyAlignment="1">
      <alignment horizontal="left" vertical="center" wrapText="1" shrinkToFit="1" readingOrder="1"/>
    </xf>
    <xf numFmtId="165" fontId="9" fillId="5" borderId="12" xfId="8" applyNumberFormat="1" applyFont="1" applyFill="1" applyBorder="1" applyAlignment="1">
      <alignment horizontal="left" vertical="center" wrapText="1" shrinkToFit="1" readingOrder="1"/>
    </xf>
    <xf numFmtId="0" fontId="8" fillId="5" borderId="2" xfId="8" applyFont="1" applyFill="1" applyBorder="1" applyAlignment="1">
      <alignment horizontal="left" vertical="center" wrapText="1" shrinkToFit="1" readingOrder="1"/>
    </xf>
    <xf numFmtId="0" fontId="8" fillId="5" borderId="2" xfId="8" applyFont="1" applyFill="1" applyBorder="1" applyAlignment="1">
      <alignment vertical="center" wrapText="1" shrinkToFit="1" readingOrder="1"/>
    </xf>
    <xf numFmtId="49" fontId="19" fillId="5" borderId="2" xfId="8" applyNumberFormat="1" applyFont="1" applyFill="1" applyBorder="1" applyAlignment="1">
      <alignment horizontal="left" vertical="center" wrapText="1" shrinkToFit="1" readingOrder="1"/>
    </xf>
    <xf numFmtId="165" fontId="9" fillId="5" borderId="2" xfId="8" applyNumberFormat="1" applyFont="1" applyFill="1" applyBorder="1" applyAlignment="1">
      <alignment horizontal="left" vertical="center" wrapText="1" shrinkToFit="1" readingOrder="1"/>
    </xf>
    <xf numFmtId="0" fontId="8" fillId="0" borderId="2" xfId="8" applyFont="1" applyFill="1" applyBorder="1" applyAlignment="1">
      <alignment vertical="center" wrapText="1" shrinkToFit="1" readingOrder="1"/>
    </xf>
    <xf numFmtId="49" fontId="8" fillId="0" borderId="2" xfId="8" applyNumberFormat="1" applyFont="1" applyFill="1" applyBorder="1" applyAlignment="1">
      <alignment horizontal="left" vertical="center" wrapText="1" shrinkToFit="1" readingOrder="1"/>
    </xf>
    <xf numFmtId="165" fontId="9" fillId="3" borderId="2" xfId="8" applyNumberFormat="1" applyFont="1" applyFill="1" applyBorder="1" applyAlignment="1">
      <alignment horizontal="left" vertical="center" wrapText="1" shrinkToFit="1" readingOrder="1"/>
    </xf>
    <xf numFmtId="0" fontId="8" fillId="0" borderId="2" xfId="8" applyFont="1" applyFill="1" applyBorder="1" applyAlignment="1">
      <alignment horizontal="left" vertical="center" wrapText="1" shrinkToFit="1" readingOrder="1"/>
    </xf>
    <xf numFmtId="0" fontId="19" fillId="5" borderId="2" xfId="8" applyFont="1" applyFill="1" applyBorder="1" applyAlignment="1">
      <alignment vertical="center" wrapText="1" shrinkToFit="1" readingOrder="1"/>
    </xf>
    <xf numFmtId="165" fontId="6" fillId="5" borderId="2" xfId="0" applyNumberFormat="1" applyFont="1" applyFill="1" applyBorder="1" applyAlignment="1">
      <alignment horizontal="left" vertical="center" wrapText="1" shrinkToFit="1" readingOrder="1"/>
    </xf>
    <xf numFmtId="0" fontId="19" fillId="5" borderId="2" xfId="8" applyFont="1" applyFill="1" applyBorder="1" applyAlignment="1">
      <alignment horizontal="left" vertical="center" wrapText="1" shrinkToFit="1" readingOrder="1"/>
    </xf>
    <xf numFmtId="165" fontId="6" fillId="5" borderId="2" xfId="8" applyNumberFormat="1" applyFont="1" applyFill="1" applyBorder="1" applyAlignment="1">
      <alignment horizontal="left" vertical="center" wrapText="1" shrinkToFit="1" readingOrder="1"/>
    </xf>
    <xf numFmtId="49" fontId="9" fillId="3" borderId="2" xfId="1" applyNumberFormat="1" applyFont="1" applyFill="1" applyBorder="1" applyAlignment="1">
      <alignment vertical="center" wrapText="1" readingOrder="1"/>
    </xf>
    <xf numFmtId="0" fontId="9" fillId="3" borderId="2" xfId="0" applyFont="1" applyFill="1" applyBorder="1"/>
    <xf numFmtId="165" fontId="9" fillId="3" borderId="2" xfId="4" applyNumberFormat="1" applyFont="1" applyFill="1" applyBorder="1" applyAlignment="1" applyProtection="1">
      <alignment horizontal="left" vertical="center" wrapText="1" readingOrder="1"/>
    </xf>
    <xf numFmtId="0" fontId="9" fillId="3" borderId="2" xfId="4" applyFont="1" applyFill="1" applyBorder="1" applyAlignment="1" applyProtection="1">
      <alignment horizontal="left" vertical="center" wrapText="1" readingOrder="1"/>
    </xf>
    <xf numFmtId="0" fontId="8" fillId="3" borderId="2" xfId="8" applyFont="1" applyFill="1" applyBorder="1" applyAlignment="1">
      <alignment vertical="center" wrapText="1" shrinkToFit="1" readingOrder="1"/>
    </xf>
    <xf numFmtId="49" fontId="8" fillId="3" borderId="2" xfId="8" applyNumberFormat="1" applyFont="1" applyFill="1" applyBorder="1" applyAlignment="1">
      <alignment horizontal="left" vertical="center" wrapText="1" shrinkToFit="1" readingOrder="1"/>
    </xf>
    <xf numFmtId="0" fontId="8" fillId="3" borderId="2" xfId="8" applyFont="1" applyFill="1" applyBorder="1" applyAlignment="1">
      <alignment horizontal="left" vertical="center" wrapText="1" shrinkToFit="1" readingOrder="1"/>
    </xf>
    <xf numFmtId="0" fontId="9" fillId="3" borderId="2" xfId="0" applyFont="1" applyFill="1" applyBorder="1" applyAlignment="1">
      <alignment vertical="center" wrapText="1"/>
    </xf>
    <xf numFmtId="165" fontId="9" fillId="3" borderId="4" xfId="8" applyNumberFormat="1" applyFont="1" applyFill="1" applyBorder="1" applyAlignment="1">
      <alignment horizontal="left" vertical="center" wrapText="1" shrinkToFit="1" readingOrder="1"/>
    </xf>
    <xf numFmtId="165" fontId="9" fillId="3" borderId="2" xfId="0" applyNumberFormat="1" applyFont="1" applyFill="1" applyBorder="1" applyAlignment="1">
      <alignment horizontal="left" vertical="center" wrapText="1" shrinkToFit="1" readingOrder="1"/>
    </xf>
    <xf numFmtId="0" fontId="8" fillId="0" borderId="13" xfId="8" applyFont="1" applyFill="1" applyBorder="1" applyAlignment="1">
      <alignment vertical="center" wrapText="1" shrinkToFit="1" readingOrder="1"/>
    </xf>
    <xf numFmtId="49" fontId="8" fillId="0" borderId="13" xfId="8" applyNumberFormat="1" applyFont="1" applyFill="1" applyBorder="1" applyAlignment="1">
      <alignment horizontal="left" vertical="center" wrapText="1" shrinkToFit="1" readingOrder="1"/>
    </xf>
    <xf numFmtId="165" fontId="9" fillId="3" borderId="13" xfId="8" applyNumberFormat="1" applyFont="1" applyFill="1" applyBorder="1" applyAlignment="1">
      <alignment horizontal="left" vertical="center" wrapText="1" shrinkToFit="1" readingOrder="1"/>
    </xf>
    <xf numFmtId="0" fontId="9" fillId="0" borderId="0" xfId="0" applyFont="1" applyAlignment="1">
      <alignment horizontal="left" vertical="center" wrapText="1" shrinkToFit="1" readingOrder="1"/>
    </xf>
    <xf numFmtId="0" fontId="8" fillId="0" borderId="14" xfId="8" applyFont="1" applyFill="1" applyBorder="1" applyAlignment="1">
      <alignment vertical="center" wrapText="1" shrinkToFit="1" readingOrder="1"/>
    </xf>
    <xf numFmtId="49" fontId="8" fillId="0" borderId="14" xfId="8" applyNumberFormat="1" applyFont="1" applyFill="1" applyBorder="1" applyAlignment="1">
      <alignment horizontal="left" vertical="center" wrapText="1" shrinkToFit="1" readingOrder="1"/>
    </xf>
    <xf numFmtId="165" fontId="9" fillId="3" borderId="14" xfId="8" applyNumberFormat="1" applyFont="1" applyFill="1" applyBorder="1" applyAlignment="1">
      <alignment horizontal="left" vertical="center" wrapText="1" shrinkToFit="1" readingOrder="1"/>
    </xf>
    <xf numFmtId="0" fontId="9" fillId="0" borderId="0" xfId="0" applyFont="1" applyAlignment="1">
      <alignment vertical="center" wrapText="1" shrinkToFit="1" readingOrder="1"/>
    </xf>
    <xf numFmtId="49" fontId="9" fillId="0" borderId="0" xfId="0" applyNumberFormat="1" applyFont="1" applyAlignment="1">
      <alignment horizontal="left" vertical="center" wrapText="1" shrinkToFit="1" readingOrder="1"/>
    </xf>
    <xf numFmtId="165" fontId="9" fillId="3" borderId="0" xfId="0" applyNumberFormat="1" applyFont="1" applyFill="1" applyAlignment="1">
      <alignment horizontal="left" vertical="center" wrapText="1" shrinkToFit="1" readingOrder="1"/>
    </xf>
    <xf numFmtId="49" fontId="10" fillId="3" borderId="2" xfId="0" applyNumberFormat="1" applyFont="1" applyFill="1" applyBorder="1" applyAlignment="1">
      <alignment vertical="center" wrapText="1" readingOrder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16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shrinkToFit="1"/>
    </xf>
    <xf numFmtId="14" fontId="9" fillId="0" borderId="2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left" shrinkToFit="1"/>
    </xf>
    <xf numFmtId="49" fontId="9" fillId="0" borderId="2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 wrapText="1" shrinkToFit="1"/>
    </xf>
    <xf numFmtId="49" fontId="14" fillId="3" borderId="2" xfId="0" applyNumberFormat="1" applyFont="1" applyFill="1" applyBorder="1" applyAlignment="1">
      <alignment horizontal="left" wrapText="1" shrinkToFit="1"/>
    </xf>
    <xf numFmtId="49" fontId="9" fillId="3" borderId="2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3" borderId="2" xfId="0" applyNumberFormat="1" applyFont="1" applyFill="1" applyBorder="1" applyAlignment="1">
      <alignment horizontal="left" wrapText="1" shrinkToFit="1"/>
    </xf>
    <xf numFmtId="49" fontId="9" fillId="0" borderId="2" xfId="0" applyNumberFormat="1" applyFont="1" applyBorder="1" applyAlignment="1">
      <alignment horizontal="left" vertical="top" wrapText="1" shrinkToFit="1"/>
    </xf>
    <xf numFmtId="0" fontId="0" fillId="0" borderId="0" xfId="0" applyAlignment="1">
      <alignment horizontal="left"/>
    </xf>
    <xf numFmtId="49" fontId="9" fillId="0" borderId="4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left" wrapText="1" shrinkToFit="1"/>
    </xf>
    <xf numFmtId="49" fontId="9" fillId="0" borderId="3" xfId="0" applyNumberFormat="1" applyFont="1" applyBorder="1" applyAlignment="1">
      <alignment horizontal="left" wrapText="1" shrinkToFit="1"/>
    </xf>
    <xf numFmtId="49" fontId="9" fillId="0" borderId="2" xfId="0" applyNumberFormat="1" applyFont="1" applyBorder="1" applyAlignment="1">
      <alignment horizontal="left" vertical="center" wrapText="1" shrinkToFi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wrapText="1" shrinkToFit="1"/>
    </xf>
    <xf numFmtId="16" fontId="8" fillId="0" borderId="2" xfId="8" applyNumberFormat="1" applyFont="1" applyFill="1" applyBorder="1" applyAlignment="1">
      <alignment vertical="center" wrapText="1" shrinkToFit="1" readingOrder="1"/>
    </xf>
    <xf numFmtId="49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wrapText="1"/>
    </xf>
    <xf numFmtId="0" fontId="0" fillId="0" borderId="2" xfId="0" applyBorder="1" applyAlignment="1">
      <alignment horizontal="right" wrapText="1" shrinkToFit="1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49" fontId="9" fillId="0" borderId="2" xfId="0" applyNumberFormat="1" applyFont="1" applyFill="1" applyBorder="1" applyAlignment="1">
      <alignment shrinkToFit="1"/>
    </xf>
    <xf numFmtId="16" fontId="9" fillId="0" borderId="2" xfId="0" applyNumberFormat="1" applyFont="1" applyBorder="1"/>
    <xf numFmtId="0" fontId="0" fillId="4" borderId="2" xfId="0" applyFill="1" applyBorder="1" applyAlignment="1">
      <alignment wrapText="1" shrinkToFit="1"/>
    </xf>
    <xf numFmtId="0" fontId="9" fillId="0" borderId="3" xfId="0" applyFont="1" applyBorder="1" applyAlignment="1">
      <alignment horizontal="left" wrapText="1"/>
    </xf>
    <xf numFmtId="2" fontId="9" fillId="0" borderId="2" xfId="0" applyNumberFormat="1" applyFont="1" applyBorder="1" applyAlignment="1">
      <alignment horizontal="left"/>
    </xf>
    <xf numFmtId="4" fontId="9" fillId="0" borderId="8" xfId="0" applyNumberFormat="1" applyFont="1" applyBorder="1" applyAlignment="1">
      <alignment horizontal="center"/>
    </xf>
    <xf numFmtId="49" fontId="17" fillId="6" borderId="15" xfId="0" applyNumberFormat="1" applyFont="1" applyFill="1" applyBorder="1" applyAlignment="1">
      <alignment horizontal="center" vertical="center" wrapText="1"/>
    </xf>
    <xf numFmtId="49" fontId="10" fillId="6" borderId="16" xfId="0" applyNumberFormat="1" applyFont="1" applyFill="1" applyBorder="1" applyAlignment="1">
      <alignment horizontal="left" vertical="center"/>
    </xf>
    <xf numFmtId="4" fontId="10" fillId="6" borderId="16" xfId="0" applyNumberFormat="1" applyFont="1" applyFill="1" applyBorder="1" applyAlignment="1">
      <alignment horizontal="left" vertical="center"/>
    </xf>
    <xf numFmtId="3" fontId="10" fillId="6" borderId="0" xfId="0" applyNumberFormat="1" applyFont="1" applyFill="1" applyAlignment="1">
      <alignment horizontal="center"/>
    </xf>
    <xf numFmtId="49" fontId="17" fillId="7" borderId="17" xfId="0" applyNumberFormat="1" applyFont="1" applyFill="1" applyBorder="1" applyAlignment="1">
      <alignment horizontal="center" vertical="center" wrapText="1"/>
    </xf>
    <xf numFmtId="49" fontId="10" fillId="7" borderId="18" xfId="0" applyNumberFormat="1" applyFont="1" applyFill="1" applyBorder="1" applyAlignment="1">
      <alignment horizontal="left" vertical="center"/>
    </xf>
    <xf numFmtId="49" fontId="10" fillId="7" borderId="16" xfId="0" applyNumberFormat="1" applyFont="1" applyFill="1" applyBorder="1" applyAlignment="1">
      <alignment horizontal="left" vertical="center"/>
    </xf>
    <xf numFmtId="4" fontId="10" fillId="7" borderId="16" xfId="0" applyNumberFormat="1" applyFont="1" applyFill="1" applyBorder="1" applyAlignment="1">
      <alignment horizontal="left" vertical="center"/>
    </xf>
    <xf numFmtId="49" fontId="10" fillId="7" borderId="23" xfId="0" applyNumberFormat="1" applyFont="1" applyFill="1" applyBorder="1" applyAlignment="1">
      <alignment horizontal="left" vertical="center"/>
    </xf>
    <xf numFmtId="3" fontId="10" fillId="7" borderId="0" xfId="0" applyNumberFormat="1" applyFont="1" applyFill="1" applyAlignment="1">
      <alignment horizontal="center"/>
    </xf>
    <xf numFmtId="49" fontId="17" fillId="7" borderId="4" xfId="0" applyNumberFormat="1" applyFont="1" applyFill="1" applyBorder="1" applyAlignment="1">
      <alignment horizontal="left" vertical="center" wrapText="1"/>
    </xf>
    <xf numFmtId="0" fontId="17" fillId="7" borderId="9" xfId="0" applyNumberFormat="1" applyFont="1" applyFill="1" applyBorder="1" applyAlignment="1">
      <alignment horizontal="left" vertical="center"/>
    </xf>
    <xf numFmtId="0" fontId="17" fillId="7" borderId="1" xfId="0" applyNumberFormat="1" applyFont="1" applyFill="1" applyBorder="1" applyAlignment="1">
      <alignment horizontal="left" vertical="center"/>
    </xf>
    <xf numFmtId="4" fontId="17" fillId="7" borderId="1" xfId="0" applyNumberFormat="1" applyFont="1" applyFill="1" applyBorder="1" applyAlignment="1">
      <alignment horizontal="left" vertical="center"/>
    </xf>
    <xf numFmtId="4" fontId="17" fillId="7" borderId="1" xfId="0" applyNumberFormat="1" applyFont="1" applyFill="1" applyBorder="1" applyAlignment="1">
      <alignment horizontal="right" vertical="center"/>
    </xf>
    <xf numFmtId="164" fontId="17" fillId="7" borderId="10" xfId="0" applyNumberFormat="1" applyFont="1" applyFill="1" applyBorder="1" applyAlignment="1">
      <alignment horizontal="right" vertical="center"/>
    </xf>
    <xf numFmtId="3" fontId="17" fillId="7" borderId="2" xfId="0" applyNumberFormat="1" applyFont="1" applyFill="1" applyBorder="1" applyAlignment="1">
      <alignment horizontal="center"/>
    </xf>
    <xf numFmtId="49" fontId="17" fillId="7" borderId="2" xfId="0" applyNumberFormat="1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/>
    </xf>
    <xf numFmtId="0" fontId="10" fillId="7" borderId="9" xfId="0" applyNumberFormat="1" applyFont="1" applyFill="1" applyBorder="1" applyAlignment="1">
      <alignment horizontal="left" vertical="center"/>
    </xf>
    <xf numFmtId="0" fontId="10" fillId="7" borderId="1" xfId="0" applyNumberFormat="1" applyFont="1" applyFill="1" applyBorder="1" applyAlignment="1">
      <alignment horizontal="left" vertical="center"/>
    </xf>
    <xf numFmtId="4" fontId="10" fillId="7" borderId="1" xfId="0" applyNumberFormat="1" applyFont="1" applyFill="1" applyBorder="1" applyAlignment="1">
      <alignment horizontal="left" vertical="center"/>
    </xf>
    <xf numFmtId="4" fontId="10" fillId="7" borderId="1" xfId="0" applyNumberFormat="1" applyFont="1" applyFill="1" applyBorder="1" applyAlignment="1">
      <alignment horizontal="right" vertical="center"/>
    </xf>
    <xf numFmtId="164" fontId="10" fillId="7" borderId="10" xfId="0" applyNumberFormat="1" applyFont="1" applyFill="1" applyBorder="1" applyAlignment="1">
      <alignment horizontal="right" vertical="center"/>
    </xf>
    <xf numFmtId="49" fontId="17" fillId="6" borderId="24" xfId="0" applyNumberFormat="1" applyFont="1" applyFill="1" applyBorder="1" applyAlignment="1">
      <alignment horizontal="left" vertical="center" wrapText="1"/>
    </xf>
    <xf numFmtId="0" fontId="10" fillId="6" borderId="9" xfId="0" applyNumberFormat="1" applyFont="1" applyFill="1" applyBorder="1" applyAlignment="1">
      <alignment horizontal="left" vertical="center"/>
    </xf>
    <xf numFmtId="0" fontId="10" fillId="6" borderId="1" xfId="0" applyNumberFormat="1" applyFont="1" applyFill="1" applyBorder="1" applyAlignment="1">
      <alignment horizontal="left" vertical="center"/>
    </xf>
    <xf numFmtId="4" fontId="10" fillId="6" borderId="1" xfId="0" applyNumberFormat="1" applyFont="1" applyFill="1" applyBorder="1" applyAlignment="1">
      <alignment horizontal="left" vertical="center"/>
    </xf>
    <xf numFmtId="4" fontId="10" fillId="6" borderId="1" xfId="0" applyNumberFormat="1" applyFont="1" applyFill="1" applyBorder="1" applyAlignment="1">
      <alignment horizontal="right" vertical="center"/>
    </xf>
    <xf numFmtId="164" fontId="10" fillId="6" borderId="10" xfId="0" applyNumberFormat="1" applyFont="1" applyFill="1" applyBorder="1" applyAlignment="1">
      <alignment horizontal="right" vertical="center"/>
    </xf>
    <xf numFmtId="3" fontId="10" fillId="6" borderId="2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 wrapText="1"/>
    </xf>
    <xf numFmtId="0" fontId="9" fillId="0" borderId="2" xfId="0" applyFont="1" applyFill="1" applyBorder="1" applyAlignment="1">
      <alignment shrinkToFit="1"/>
    </xf>
    <xf numFmtId="0" fontId="9" fillId="0" borderId="2" xfId="0" applyFont="1" applyFill="1" applyBorder="1" applyAlignment="1">
      <alignment horizontal="right" shrinkToFit="1"/>
    </xf>
    <xf numFmtId="0" fontId="9" fillId="0" borderId="2" xfId="0" applyFont="1" applyFill="1" applyBorder="1" applyAlignment="1">
      <alignment wrapText="1" shrinkToFit="1"/>
    </xf>
    <xf numFmtId="0" fontId="9" fillId="0" borderId="2" xfId="0" applyFont="1" applyFill="1" applyBorder="1" applyAlignment="1">
      <alignment horizontal="right" wrapText="1" shrinkToFit="1"/>
    </xf>
    <xf numFmtId="49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/>
    <xf numFmtId="49" fontId="9" fillId="2" borderId="2" xfId="0" applyNumberFormat="1" applyFont="1" applyFill="1" applyBorder="1" applyAlignment="1" applyProtection="1">
      <alignment horizontal="left" vertical="center" wrapText="1"/>
    </xf>
    <xf numFmtId="166" fontId="2" fillId="0" borderId="8" xfId="0" applyNumberFormat="1" applyFont="1" applyBorder="1"/>
    <xf numFmtId="2" fontId="9" fillId="2" borderId="2" xfId="0" applyNumberFormat="1" applyFont="1" applyFill="1" applyBorder="1" applyAlignment="1" applyProtection="1">
      <alignment horizontal="right" vertical="center"/>
    </xf>
    <xf numFmtId="49" fontId="10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wrapText="1" shrinkToFit="1"/>
    </xf>
    <xf numFmtId="0" fontId="9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6" xfId="0" applyBorder="1" applyAlignment="1">
      <alignment horizontal="left" wrapText="1"/>
    </xf>
    <xf numFmtId="2" fontId="6" fillId="0" borderId="0" xfId="0" applyNumberFormat="1" applyFont="1" applyFill="1" applyAlignment="1">
      <alignment horizontal="right"/>
    </xf>
    <xf numFmtId="0" fontId="9" fillId="0" borderId="3" xfId="0" applyFont="1" applyBorder="1" applyAlignment="1"/>
    <xf numFmtId="0" fontId="0" fillId="0" borderId="6" xfId="0" applyBorder="1" applyAlignment="1"/>
    <xf numFmtId="0" fontId="6" fillId="0" borderId="22" xfId="0" applyFont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 shrinkToFit="1"/>
    </xf>
    <xf numFmtId="0" fontId="6" fillId="4" borderId="17" xfId="0" applyFont="1" applyFill="1" applyBorder="1" applyAlignment="1">
      <alignment horizontal="center" wrapText="1" shrinkToFit="1"/>
    </xf>
    <xf numFmtId="0" fontId="6" fillId="4" borderId="6" xfId="0" applyFont="1" applyFill="1" applyBorder="1" applyAlignment="1">
      <alignment horizontal="center" wrapText="1" shrinkToFi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2" fontId="3" fillId="0" borderId="22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6" fillId="4" borderId="3" xfId="0" applyFont="1" applyFill="1" applyBorder="1" applyAlignment="1">
      <alignment horizontal="center" shrinkToFit="1"/>
    </xf>
    <xf numFmtId="0" fontId="6" fillId="4" borderId="17" xfId="0" applyFont="1" applyFill="1" applyBorder="1" applyAlignment="1">
      <alignment horizontal="center" shrinkToFit="1"/>
    </xf>
    <xf numFmtId="0" fontId="6" fillId="4" borderId="6" xfId="0" applyFont="1" applyFill="1" applyBorder="1" applyAlignment="1">
      <alignment horizontal="center" shrinkToFit="1"/>
    </xf>
    <xf numFmtId="0" fontId="6" fillId="4" borderId="2" xfId="0" applyFont="1" applyFill="1" applyBorder="1" applyAlignment="1">
      <alignment horizontal="center" shrinkToFit="1"/>
    </xf>
    <xf numFmtId="49" fontId="6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2" fontId="6" fillId="0" borderId="22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right"/>
    </xf>
  </cellXfs>
  <cellStyles count="9">
    <cellStyle name="Excel Built-in Normal" xfId="1"/>
    <cellStyle name="Excel Built-in Normal 1" xfId="2"/>
    <cellStyle name="Excel Built-in Normal 2" xfId="3"/>
    <cellStyle name="Normal" xfId="4"/>
    <cellStyle name="Normal 2" xfId="5"/>
    <cellStyle name="Обычный" xfId="0" builtinId="0"/>
    <cellStyle name="Обычный 2" xfId="6"/>
    <cellStyle name="Обычный 3" xfId="7"/>
    <cellStyle name="Обычный_Лист1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D3D3D3"/>
      <rgbColor rgb="00A9A9A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showGridLines="0" topLeftCell="B1" zoomScale="120" zoomScaleNormal="120" workbookViewId="0">
      <selection activeCell="B7" sqref="B7:D7"/>
    </sheetView>
  </sheetViews>
  <sheetFormatPr defaultRowHeight="12.75"/>
  <cols>
    <col min="1" max="1" width="3.5703125" style="1" hidden="1" customWidth="1"/>
    <col min="2" max="2" width="76.140625" style="2" customWidth="1"/>
    <col min="3" max="3" width="10" style="4" hidden="1" customWidth="1"/>
    <col min="4" max="4" width="10" style="4" customWidth="1"/>
    <col min="5" max="16384" width="9.140625" style="1"/>
  </cols>
  <sheetData>
    <row r="1" spans="1:4" ht="3.75" customHeight="1">
      <c r="C1" s="3"/>
      <c r="D1" s="3"/>
    </row>
    <row r="2" spans="1:4" ht="3.75" customHeight="1">
      <c r="C2" s="3"/>
      <c r="D2" s="3"/>
    </row>
    <row r="3" spans="1:4" ht="3.75" customHeight="1">
      <c r="B3" s="299"/>
      <c r="C3" s="300"/>
      <c r="D3" s="6"/>
    </row>
    <row r="4" spans="1:4" ht="30.75" customHeight="1">
      <c r="B4" s="301" t="s">
        <v>151</v>
      </c>
      <c r="C4" s="302"/>
      <c r="D4" s="302"/>
    </row>
    <row r="5" spans="1:4" hidden="1">
      <c r="B5" s="7"/>
      <c r="C5" s="101"/>
      <c r="D5" s="101"/>
    </row>
    <row r="6" spans="1:4">
      <c r="B6" s="304" t="s">
        <v>153</v>
      </c>
      <c r="C6" s="303"/>
      <c r="D6" s="303"/>
    </row>
    <row r="7" spans="1:4">
      <c r="B7" s="299" t="s">
        <v>152</v>
      </c>
      <c r="C7" s="303"/>
      <c r="D7" s="303"/>
    </row>
    <row r="8" spans="1:4">
      <c r="B8" s="99"/>
      <c r="C8" s="103"/>
      <c r="D8" s="103"/>
    </row>
    <row r="9" spans="1:4">
      <c r="B9" s="299"/>
      <c r="C9" s="303"/>
      <c r="D9" s="303"/>
    </row>
    <row r="10" spans="1:4">
      <c r="B10" s="299"/>
      <c r="C10" s="303"/>
      <c r="D10" s="303"/>
    </row>
    <row r="11" spans="1:4" ht="73.5" customHeight="1">
      <c r="A11" s="305" t="s">
        <v>168</v>
      </c>
      <c r="B11" s="305"/>
      <c r="C11" s="305"/>
      <c r="D11" s="306"/>
    </row>
    <row r="12" spans="1:4" ht="65.25" customHeight="1">
      <c r="A12" s="307" t="s">
        <v>709</v>
      </c>
      <c r="B12" s="307"/>
      <c r="C12" s="307"/>
      <c r="D12" s="306"/>
    </row>
    <row r="13" spans="1:4">
      <c r="C13" s="5"/>
      <c r="D13" s="5"/>
    </row>
    <row r="37" spans="2:2">
      <c r="B37" s="102"/>
    </row>
    <row r="49" spans="2:4">
      <c r="B49" s="297" t="s">
        <v>710</v>
      </c>
      <c r="C49" s="298"/>
      <c r="D49" s="298"/>
    </row>
    <row r="50" spans="2:4">
      <c r="B50" s="298"/>
      <c r="C50" s="298"/>
      <c r="D50" s="298"/>
    </row>
  </sheetData>
  <mergeCells count="9">
    <mergeCell ref="B49:D50"/>
    <mergeCell ref="B3:C3"/>
    <mergeCell ref="B4:D4"/>
    <mergeCell ref="B7:D7"/>
    <mergeCell ref="B9:D9"/>
    <mergeCell ref="B10:D10"/>
    <mergeCell ref="B6:D6"/>
    <mergeCell ref="A11:D11"/>
    <mergeCell ref="A12:D12"/>
  </mergeCells>
  <phoneticPr fontId="0" type="noConversion"/>
  <pageMargins left="0.94488188976377963" right="0.35433070866141736" top="0.59055118110236227" bottom="0.59055118110236227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topLeftCell="A7" zoomScaleNormal="100" workbookViewId="0">
      <selection activeCell="B49" sqref="B49"/>
    </sheetView>
  </sheetViews>
  <sheetFormatPr defaultRowHeight="15.75"/>
  <cols>
    <col min="1" max="1" width="18.5703125" style="9" customWidth="1"/>
    <col min="2" max="2" width="50" style="9" customWidth="1"/>
    <col min="3" max="3" width="5.28515625" style="9" hidden="1" customWidth="1"/>
    <col min="4" max="4" width="13.7109375" style="105" customWidth="1"/>
    <col min="5" max="16384" width="9.140625" style="1"/>
  </cols>
  <sheetData>
    <row r="1" spans="1:4" ht="12.75">
      <c r="A1" s="148"/>
      <c r="B1" s="321" t="s">
        <v>226</v>
      </c>
      <c r="C1" s="321"/>
      <c r="D1" s="321"/>
    </row>
    <row r="2" spans="1:4" ht="21.75" customHeight="1">
      <c r="A2" s="148"/>
      <c r="B2" s="321" t="s">
        <v>711</v>
      </c>
      <c r="C2" s="321"/>
      <c r="D2" s="321"/>
    </row>
    <row r="3" spans="1:4" ht="12.75">
      <c r="A3" s="324" t="s">
        <v>183</v>
      </c>
      <c r="B3" s="324"/>
      <c r="C3" s="148"/>
      <c r="D3" s="170"/>
    </row>
    <row r="4" spans="1:4" ht="12.75">
      <c r="A4" s="171" t="s">
        <v>186</v>
      </c>
      <c r="B4" s="171" t="s">
        <v>166</v>
      </c>
      <c r="C4" s="171"/>
      <c r="D4" s="172" t="s">
        <v>833</v>
      </c>
    </row>
    <row r="5" spans="1:4" ht="12.75" hidden="1">
      <c r="A5" s="140"/>
      <c r="B5" s="140"/>
      <c r="C5" s="140">
        <v>1237.81</v>
      </c>
      <c r="D5" s="173">
        <f>C5*1.2</f>
        <v>1485.3719999999998</v>
      </c>
    </row>
    <row r="6" spans="1:4" ht="12.75">
      <c r="A6" s="140" t="s">
        <v>180</v>
      </c>
      <c r="B6" s="140" t="s">
        <v>227</v>
      </c>
      <c r="C6" s="140"/>
      <c r="D6" s="173">
        <v>600</v>
      </c>
    </row>
    <row r="7" spans="1:4" ht="12.75">
      <c r="A7" s="140"/>
      <c r="B7" s="140" t="s">
        <v>57</v>
      </c>
      <c r="C7" s="140"/>
      <c r="D7" s="173">
        <v>300</v>
      </c>
    </row>
    <row r="8" spans="1:4" ht="12.75">
      <c r="A8" s="140"/>
      <c r="B8" s="140" t="s">
        <v>187</v>
      </c>
      <c r="C8" s="140"/>
      <c r="D8" s="173">
        <v>282</v>
      </c>
    </row>
    <row r="9" spans="1:4" ht="12.75" hidden="1">
      <c r="A9" s="140"/>
      <c r="B9" s="140" t="s">
        <v>181</v>
      </c>
      <c r="C9" s="140">
        <v>644.35</v>
      </c>
      <c r="D9" s="173">
        <f>C9*1.2</f>
        <v>773.22</v>
      </c>
    </row>
    <row r="10" spans="1:4" ht="12.75">
      <c r="A10" s="140" t="s">
        <v>181</v>
      </c>
      <c r="B10" s="140" t="s">
        <v>227</v>
      </c>
      <c r="C10" s="140"/>
      <c r="D10" s="173">
        <v>600</v>
      </c>
    </row>
    <row r="11" spans="1:4" ht="12.75">
      <c r="A11" s="140"/>
      <c r="B11" s="140" t="s">
        <v>58</v>
      </c>
      <c r="C11" s="140"/>
      <c r="D11" s="173">
        <v>300</v>
      </c>
    </row>
    <row r="12" spans="1:4" ht="12.75">
      <c r="A12" s="140"/>
      <c r="B12" s="140" t="s">
        <v>187</v>
      </c>
      <c r="C12" s="140"/>
      <c r="D12" s="173">
        <v>282</v>
      </c>
    </row>
    <row r="13" spans="1:4" ht="12.75" hidden="1">
      <c r="A13" s="140"/>
      <c r="B13" s="140" t="s">
        <v>170</v>
      </c>
      <c r="C13" s="140">
        <v>838.69</v>
      </c>
      <c r="D13" s="173">
        <f>C13*1.2</f>
        <v>1006.428</v>
      </c>
    </row>
    <row r="14" spans="1:4" ht="12.75">
      <c r="A14" s="140" t="s">
        <v>170</v>
      </c>
      <c r="B14" s="140" t="s">
        <v>227</v>
      </c>
      <c r="C14" s="140"/>
      <c r="D14" s="173">
        <v>600</v>
      </c>
    </row>
    <row r="15" spans="1:4" ht="12.75">
      <c r="A15" s="140"/>
      <c r="B15" s="140" t="s">
        <v>57</v>
      </c>
      <c r="C15" s="140"/>
      <c r="D15" s="173">
        <v>300</v>
      </c>
    </row>
    <row r="16" spans="1:4" ht="12.75">
      <c r="A16" s="140"/>
      <c r="B16" s="140" t="s">
        <v>187</v>
      </c>
      <c r="C16" s="140"/>
      <c r="D16" s="173">
        <v>282</v>
      </c>
    </row>
    <row r="17" spans="1:4" ht="12.75" hidden="1">
      <c r="A17" s="140"/>
      <c r="B17" s="140" t="s">
        <v>171</v>
      </c>
      <c r="C17" s="140">
        <v>957.84</v>
      </c>
      <c r="D17" s="173">
        <f>C17*1.2</f>
        <v>1149.4079999999999</v>
      </c>
    </row>
    <row r="18" spans="1:4" ht="12.75">
      <c r="A18" s="140" t="s">
        <v>171</v>
      </c>
      <c r="B18" s="140" t="s">
        <v>59</v>
      </c>
      <c r="C18" s="140"/>
      <c r="D18" s="173">
        <v>600</v>
      </c>
    </row>
    <row r="19" spans="1:4" ht="12.75">
      <c r="A19" s="140"/>
      <c r="B19" s="140" t="s">
        <v>57</v>
      </c>
      <c r="C19" s="140"/>
      <c r="D19" s="173">
        <v>300</v>
      </c>
    </row>
    <row r="20" spans="1:4" ht="12.75">
      <c r="A20" s="140"/>
      <c r="B20" s="140" t="s">
        <v>187</v>
      </c>
      <c r="C20" s="140"/>
      <c r="D20" s="173">
        <v>282</v>
      </c>
    </row>
    <row r="21" spans="1:4" ht="12.75" hidden="1">
      <c r="A21" s="140"/>
      <c r="B21" s="140" t="s">
        <v>172</v>
      </c>
      <c r="C21" s="140">
        <v>899.97</v>
      </c>
      <c r="D21" s="173">
        <f>C21*1.2</f>
        <v>1079.9639999999999</v>
      </c>
    </row>
    <row r="22" spans="1:4" ht="12.75">
      <c r="A22" s="140" t="s">
        <v>172</v>
      </c>
      <c r="B22" s="140" t="s">
        <v>227</v>
      </c>
      <c r="C22" s="140"/>
      <c r="D22" s="173">
        <v>600</v>
      </c>
    </row>
    <row r="23" spans="1:4" ht="12.75">
      <c r="A23" s="140"/>
      <c r="B23" s="140" t="s">
        <v>187</v>
      </c>
      <c r="C23" s="140"/>
      <c r="D23" s="173">
        <v>282</v>
      </c>
    </row>
    <row r="24" spans="1:4" ht="12.75" hidden="1">
      <c r="A24" s="140"/>
      <c r="B24" s="140" t="s">
        <v>182</v>
      </c>
      <c r="C24" s="140">
        <v>589.13</v>
      </c>
      <c r="D24" s="173">
        <f>C24*1.2</f>
        <v>706.95600000000002</v>
      </c>
    </row>
    <row r="25" spans="1:4" ht="12.75">
      <c r="A25" s="140" t="s">
        <v>182</v>
      </c>
      <c r="B25" s="140" t="s">
        <v>39</v>
      </c>
      <c r="C25" s="140"/>
      <c r="D25" s="173">
        <v>600</v>
      </c>
    </row>
    <row r="26" spans="1:4" ht="12.75">
      <c r="A26" s="140"/>
      <c r="B26" s="140" t="s">
        <v>57</v>
      </c>
      <c r="C26" s="140"/>
      <c r="D26" s="173">
        <v>300</v>
      </c>
    </row>
    <row r="27" spans="1:4" ht="12.75">
      <c r="A27" s="140"/>
      <c r="B27" s="140" t="s">
        <v>187</v>
      </c>
      <c r="C27" s="140"/>
      <c r="D27" s="173">
        <v>282</v>
      </c>
    </row>
    <row r="28" spans="1:4" ht="12.75" hidden="1">
      <c r="A28" s="140"/>
      <c r="B28" s="140" t="s">
        <v>173</v>
      </c>
      <c r="C28" s="140">
        <v>776.37</v>
      </c>
      <c r="D28" s="173">
        <f>C28*1.2</f>
        <v>931.64400000000001</v>
      </c>
    </row>
    <row r="29" spans="1:4" ht="12.75">
      <c r="A29" s="140" t="s">
        <v>173</v>
      </c>
      <c r="B29" s="140" t="s">
        <v>227</v>
      </c>
      <c r="C29" s="140"/>
      <c r="D29" s="173">
        <v>600</v>
      </c>
    </row>
    <row r="30" spans="1:4" ht="12.75">
      <c r="A30" s="140"/>
      <c r="B30" s="140" t="s">
        <v>57</v>
      </c>
      <c r="C30" s="140"/>
      <c r="D30" s="173">
        <v>300</v>
      </c>
    </row>
    <row r="31" spans="1:4" ht="12.75">
      <c r="A31" s="140"/>
      <c r="B31" s="140" t="s">
        <v>187</v>
      </c>
      <c r="C31" s="140"/>
      <c r="D31" s="173">
        <v>282</v>
      </c>
    </row>
    <row r="32" spans="1:4" ht="12.75" hidden="1">
      <c r="A32" s="140"/>
      <c r="B32" s="140" t="s">
        <v>174</v>
      </c>
      <c r="C32" s="140">
        <v>1118.23</v>
      </c>
      <c r="D32" s="173">
        <f>C32*1.2</f>
        <v>1341.876</v>
      </c>
    </row>
    <row r="33" spans="1:4" ht="12.75">
      <c r="A33" s="140" t="s">
        <v>174</v>
      </c>
      <c r="B33" s="140" t="s">
        <v>227</v>
      </c>
      <c r="C33" s="140"/>
      <c r="D33" s="173">
        <v>600</v>
      </c>
    </row>
    <row r="34" spans="1:4" ht="12.75">
      <c r="A34" s="140"/>
      <c r="B34" s="140" t="s">
        <v>58</v>
      </c>
      <c r="C34" s="140"/>
      <c r="D34" s="173">
        <v>300</v>
      </c>
    </row>
    <row r="35" spans="1:4" ht="12.75">
      <c r="A35" s="140"/>
      <c r="B35" s="140" t="s">
        <v>187</v>
      </c>
      <c r="C35" s="140"/>
      <c r="D35" s="173">
        <v>282</v>
      </c>
    </row>
    <row r="36" spans="1:4" ht="12.75" hidden="1">
      <c r="A36" s="140"/>
      <c r="B36" s="140" t="s">
        <v>175</v>
      </c>
      <c r="C36" s="140">
        <v>774.67</v>
      </c>
      <c r="D36" s="173">
        <f>C36*1.2</f>
        <v>929.60399999999993</v>
      </c>
    </row>
    <row r="37" spans="1:4" ht="12.75" hidden="1">
      <c r="A37" s="140" t="s">
        <v>175</v>
      </c>
      <c r="B37" s="140" t="s">
        <v>184</v>
      </c>
      <c r="C37" s="140"/>
      <c r="D37" s="173">
        <f>D36*0.5</f>
        <v>464.80199999999996</v>
      </c>
    </row>
    <row r="38" spans="1:4" ht="12.75" hidden="1">
      <c r="A38" s="140"/>
      <c r="B38" s="140" t="s">
        <v>185</v>
      </c>
      <c r="C38" s="140"/>
      <c r="D38" s="173">
        <f>D36*0.25</f>
        <v>232.40099999999998</v>
      </c>
    </row>
    <row r="39" spans="1:4" ht="12.75" hidden="1">
      <c r="A39" s="140"/>
      <c r="B39" s="140" t="s">
        <v>187</v>
      </c>
      <c r="C39" s="140"/>
      <c r="D39" s="173">
        <v>282</v>
      </c>
    </row>
    <row r="40" spans="1:4" ht="12.75" hidden="1">
      <c r="A40" s="140"/>
      <c r="B40" s="140" t="s">
        <v>176</v>
      </c>
      <c r="C40" s="140">
        <v>755.34</v>
      </c>
      <c r="D40" s="173">
        <f>C40*1.2</f>
        <v>906.40800000000002</v>
      </c>
    </row>
    <row r="41" spans="1:4" ht="12.75">
      <c r="A41" s="140" t="s">
        <v>176</v>
      </c>
      <c r="B41" s="140" t="s">
        <v>39</v>
      </c>
      <c r="C41" s="140"/>
      <c r="D41" s="173">
        <v>600</v>
      </c>
    </row>
    <row r="42" spans="1:4" ht="12.75">
      <c r="A42" s="140"/>
      <c r="B42" s="140" t="s">
        <v>57</v>
      </c>
      <c r="C42" s="140"/>
      <c r="D42" s="173">
        <v>300</v>
      </c>
    </row>
    <row r="43" spans="1:4" ht="12.75">
      <c r="A43" s="140"/>
      <c r="B43" s="140" t="s">
        <v>187</v>
      </c>
      <c r="C43" s="140"/>
      <c r="D43" s="173">
        <v>282</v>
      </c>
    </row>
    <row r="44" spans="1:4" ht="12.75" hidden="1">
      <c r="A44" s="140"/>
      <c r="B44" s="140" t="s">
        <v>177</v>
      </c>
      <c r="C44" s="140">
        <v>754.94</v>
      </c>
      <c r="D44" s="173">
        <f>C44*1.2</f>
        <v>905.928</v>
      </c>
    </row>
    <row r="45" spans="1:4" ht="12.75">
      <c r="A45" s="140" t="s">
        <v>177</v>
      </c>
      <c r="B45" s="140" t="s">
        <v>227</v>
      </c>
      <c r="C45" s="140"/>
      <c r="D45" s="173">
        <v>600</v>
      </c>
    </row>
    <row r="46" spans="1:4" ht="12.75">
      <c r="A46" s="140"/>
      <c r="B46" s="140" t="s">
        <v>57</v>
      </c>
      <c r="C46" s="140"/>
      <c r="D46" s="173">
        <v>300</v>
      </c>
    </row>
    <row r="47" spans="1:4" ht="12.75">
      <c r="A47" s="140"/>
      <c r="B47" s="140" t="s">
        <v>187</v>
      </c>
      <c r="C47" s="140"/>
      <c r="D47" s="173">
        <v>282</v>
      </c>
    </row>
    <row r="48" spans="1:4" ht="12.75">
      <c r="A48" s="140" t="s">
        <v>165</v>
      </c>
      <c r="B48" s="140" t="s">
        <v>227</v>
      </c>
      <c r="C48" s="140"/>
      <c r="D48" s="173">
        <v>600</v>
      </c>
    </row>
    <row r="49" spans="1:4" ht="12.75">
      <c r="A49" s="140"/>
      <c r="B49" s="140" t="s">
        <v>57</v>
      </c>
      <c r="C49" s="140"/>
      <c r="D49" s="173">
        <v>300</v>
      </c>
    </row>
    <row r="50" spans="1:4" ht="12.75">
      <c r="A50" s="140"/>
      <c r="B50" s="140" t="s">
        <v>187</v>
      </c>
      <c r="C50" s="140"/>
      <c r="D50" s="173">
        <v>282</v>
      </c>
    </row>
    <row r="51" spans="1:4" ht="12.75">
      <c r="A51" s="140" t="s">
        <v>178</v>
      </c>
      <c r="B51" s="140" t="s">
        <v>227</v>
      </c>
      <c r="C51" s="140"/>
      <c r="D51" s="173">
        <v>600</v>
      </c>
    </row>
    <row r="52" spans="1:4" ht="12.75">
      <c r="A52" s="140"/>
      <c r="B52" s="140" t="s">
        <v>57</v>
      </c>
      <c r="C52" s="140"/>
      <c r="D52" s="173">
        <v>300</v>
      </c>
    </row>
    <row r="53" spans="1:4" ht="12.75">
      <c r="A53" s="140"/>
      <c r="B53" s="140" t="s">
        <v>187</v>
      </c>
      <c r="C53" s="140"/>
      <c r="D53" s="173">
        <v>282</v>
      </c>
    </row>
    <row r="54" spans="1:4" ht="12.75" hidden="1">
      <c r="A54" s="140"/>
      <c r="B54" s="140" t="s">
        <v>179</v>
      </c>
      <c r="C54" s="140">
        <v>1147.74</v>
      </c>
      <c r="D54" s="173">
        <f>C54*1.2</f>
        <v>1377.288</v>
      </c>
    </row>
    <row r="55" spans="1:4" ht="12.75">
      <c r="A55" s="140" t="s">
        <v>179</v>
      </c>
      <c r="B55" s="140" t="s">
        <v>227</v>
      </c>
      <c r="C55" s="140"/>
      <c r="D55" s="173">
        <v>600</v>
      </c>
    </row>
    <row r="56" spans="1:4" ht="12.75">
      <c r="A56" s="140"/>
      <c r="B56" s="140" t="s">
        <v>57</v>
      </c>
      <c r="C56" s="140"/>
      <c r="D56" s="173">
        <v>300</v>
      </c>
    </row>
    <row r="57" spans="1:4" ht="12.75">
      <c r="A57" s="140"/>
      <c r="B57" s="140" t="s">
        <v>187</v>
      </c>
      <c r="C57" s="140"/>
      <c r="D57" s="173">
        <v>282</v>
      </c>
    </row>
    <row r="58" spans="1:4" ht="12.75">
      <c r="A58" s="140" t="s">
        <v>189</v>
      </c>
      <c r="B58" s="140" t="s">
        <v>187</v>
      </c>
      <c r="C58" s="140"/>
      <c r="D58" s="174">
        <v>325</v>
      </c>
    </row>
    <row r="59" spans="1:4" ht="12.75">
      <c r="A59" s="322" t="s">
        <v>61</v>
      </c>
      <c r="B59" s="323"/>
      <c r="C59" s="140"/>
      <c r="D59" s="174">
        <v>1500</v>
      </c>
    </row>
    <row r="60" spans="1:4" s="168" customFormat="1" ht="12.75" customHeight="1">
      <c r="A60" s="314" t="s">
        <v>830</v>
      </c>
      <c r="B60" s="315"/>
      <c r="C60" s="175">
        <v>300</v>
      </c>
      <c r="D60" s="169">
        <v>300</v>
      </c>
    </row>
    <row r="61" spans="1:4" ht="18" customHeight="1">
      <c r="A61" s="308" t="s">
        <v>188</v>
      </c>
      <c r="B61" s="309"/>
      <c r="C61" s="140">
        <v>118.89</v>
      </c>
      <c r="D61" s="173">
        <v>140</v>
      </c>
    </row>
    <row r="62" spans="1:4" ht="12.75">
      <c r="A62" s="317" t="s">
        <v>60</v>
      </c>
      <c r="B62" s="318"/>
      <c r="C62" s="140">
        <v>111.27</v>
      </c>
      <c r="D62" s="173">
        <v>155</v>
      </c>
    </row>
    <row r="64" spans="1:4" ht="12.75">
      <c r="A64" s="319" t="s">
        <v>190</v>
      </c>
      <c r="B64" s="319"/>
      <c r="C64" s="319"/>
      <c r="D64" s="319"/>
    </row>
    <row r="65" spans="1:4" ht="62.25" customHeight="1">
      <c r="A65" s="310" t="s">
        <v>831</v>
      </c>
      <c r="B65" s="311"/>
      <c r="C65" s="140"/>
      <c r="D65" s="176">
        <f>SUM(D66:D77)</f>
        <v>2533</v>
      </c>
    </row>
    <row r="66" spans="1:4" ht="32.25" customHeight="1">
      <c r="A66" s="308" t="s">
        <v>192</v>
      </c>
      <c r="B66" s="309"/>
      <c r="C66" s="140"/>
      <c r="D66" s="173">
        <v>282</v>
      </c>
    </row>
    <row r="67" spans="1:4" ht="29.25" customHeight="1">
      <c r="A67" s="308" t="s">
        <v>193</v>
      </c>
      <c r="B67" s="309"/>
      <c r="C67" s="140"/>
      <c r="D67" s="173">
        <v>282</v>
      </c>
    </row>
    <row r="68" spans="1:4" ht="39.75" customHeight="1">
      <c r="A68" s="308" t="s">
        <v>194</v>
      </c>
      <c r="B68" s="309"/>
      <c r="C68" s="140"/>
      <c r="D68" s="173">
        <v>282</v>
      </c>
    </row>
    <row r="69" spans="1:4" ht="28.5" customHeight="1">
      <c r="A69" s="308" t="s">
        <v>195</v>
      </c>
      <c r="B69" s="309"/>
      <c r="C69" s="140"/>
      <c r="D69" s="173">
        <v>325</v>
      </c>
    </row>
    <row r="70" spans="1:4" ht="28.5" customHeight="1">
      <c r="A70" s="308" t="s">
        <v>63</v>
      </c>
      <c r="B70" s="309"/>
      <c r="C70" s="140"/>
      <c r="D70" s="173">
        <v>282</v>
      </c>
    </row>
    <row r="71" spans="1:4" ht="25.5" customHeight="1">
      <c r="A71" s="308" t="s">
        <v>48</v>
      </c>
      <c r="B71" s="309"/>
      <c r="C71" s="140"/>
      <c r="D71" s="173">
        <v>250</v>
      </c>
    </row>
    <row r="72" spans="1:4" ht="28.5" customHeight="1">
      <c r="A72" s="308" t="s">
        <v>367</v>
      </c>
      <c r="B72" s="309"/>
      <c r="C72" s="140"/>
      <c r="D72" s="173">
        <v>170</v>
      </c>
    </row>
    <row r="73" spans="1:4" ht="23.25" customHeight="1">
      <c r="A73" s="308" t="s">
        <v>198</v>
      </c>
      <c r="B73" s="309"/>
      <c r="C73" s="140"/>
      <c r="D73" s="173">
        <v>170</v>
      </c>
    </row>
    <row r="74" spans="1:4" ht="29.25" customHeight="1">
      <c r="A74" s="308" t="s">
        <v>395</v>
      </c>
      <c r="B74" s="309"/>
      <c r="C74" s="140"/>
      <c r="D74" s="173">
        <v>120</v>
      </c>
    </row>
    <row r="75" spans="1:4" ht="32.25" customHeight="1">
      <c r="A75" s="308" t="s">
        <v>200</v>
      </c>
      <c r="B75" s="309"/>
      <c r="C75" s="140"/>
      <c r="D75" s="173">
        <v>100</v>
      </c>
    </row>
    <row r="76" spans="1:4" ht="25.5" customHeight="1">
      <c r="A76" s="308" t="s">
        <v>49</v>
      </c>
      <c r="B76" s="309"/>
      <c r="C76" s="140"/>
      <c r="D76" s="173">
        <v>140</v>
      </c>
    </row>
    <row r="77" spans="1:4" ht="38.25" customHeight="1">
      <c r="A77" s="308" t="s">
        <v>169</v>
      </c>
      <c r="B77" s="309"/>
      <c r="C77" s="140"/>
      <c r="D77" s="173">
        <v>130</v>
      </c>
    </row>
    <row r="78" spans="1:4" ht="74.25" customHeight="1">
      <c r="A78" s="310" t="s">
        <v>832</v>
      </c>
      <c r="B78" s="311"/>
      <c r="C78" s="140"/>
      <c r="D78" s="176">
        <f>SUM(D79:D92)</f>
        <v>3073</v>
      </c>
    </row>
    <row r="79" spans="1:4" ht="18" customHeight="1">
      <c r="A79" s="308" t="s">
        <v>192</v>
      </c>
      <c r="B79" s="309"/>
      <c r="C79" s="140"/>
      <c r="D79" s="173">
        <v>282</v>
      </c>
    </row>
    <row r="80" spans="1:4" ht="35.25" customHeight="1">
      <c r="A80" s="308" t="s">
        <v>193</v>
      </c>
      <c r="B80" s="309"/>
      <c r="C80" s="140"/>
      <c r="D80" s="173">
        <v>282</v>
      </c>
    </row>
    <row r="81" spans="1:4" ht="33" customHeight="1">
      <c r="A81" s="308" t="s">
        <v>194</v>
      </c>
      <c r="B81" s="309"/>
      <c r="C81" s="140"/>
      <c r="D81" s="173">
        <v>282</v>
      </c>
    </row>
    <row r="82" spans="1:4" ht="18.75" customHeight="1">
      <c r="A82" s="308" t="s">
        <v>195</v>
      </c>
      <c r="B82" s="309"/>
      <c r="C82" s="140"/>
      <c r="D82" s="173">
        <v>325</v>
      </c>
    </row>
    <row r="83" spans="1:4" ht="28.5" customHeight="1">
      <c r="A83" s="308" t="s">
        <v>63</v>
      </c>
      <c r="B83" s="309"/>
      <c r="C83" s="140"/>
      <c r="D83" s="173">
        <v>282</v>
      </c>
    </row>
    <row r="84" spans="1:4" ht="21.75" customHeight="1">
      <c r="A84" s="308" t="s">
        <v>196</v>
      </c>
      <c r="B84" s="309"/>
      <c r="C84" s="140"/>
      <c r="D84" s="173">
        <v>250</v>
      </c>
    </row>
    <row r="85" spans="1:4" ht="18" customHeight="1">
      <c r="A85" s="308" t="s">
        <v>197</v>
      </c>
      <c r="B85" s="309"/>
      <c r="C85" s="140"/>
      <c r="D85" s="173">
        <v>170</v>
      </c>
    </row>
    <row r="86" spans="1:4" ht="15.75" customHeight="1">
      <c r="A86" s="308" t="s">
        <v>198</v>
      </c>
      <c r="B86" s="309"/>
      <c r="C86" s="140"/>
      <c r="D86" s="173">
        <v>170</v>
      </c>
    </row>
    <row r="87" spans="1:4" ht="15" customHeight="1">
      <c r="A87" s="308" t="s">
        <v>199</v>
      </c>
      <c r="B87" s="309"/>
      <c r="C87" s="140"/>
      <c r="D87" s="173">
        <v>120</v>
      </c>
    </row>
    <row r="88" spans="1:4" ht="21" customHeight="1">
      <c r="A88" s="308" t="s">
        <v>200</v>
      </c>
      <c r="B88" s="309"/>
      <c r="C88" s="140"/>
      <c r="D88" s="173">
        <v>100</v>
      </c>
    </row>
    <row r="89" spans="1:4" ht="19.5" customHeight="1">
      <c r="A89" s="308" t="s">
        <v>64</v>
      </c>
      <c r="B89" s="309"/>
      <c r="C89" s="140"/>
      <c r="D89" s="173">
        <v>140</v>
      </c>
    </row>
    <row r="90" spans="1:4" ht="34.5" customHeight="1">
      <c r="A90" s="308" t="s">
        <v>169</v>
      </c>
      <c r="B90" s="309"/>
      <c r="C90" s="140"/>
      <c r="D90" s="173">
        <v>130</v>
      </c>
    </row>
    <row r="91" spans="1:4" ht="24.75" customHeight="1">
      <c r="A91" s="308" t="s">
        <v>251</v>
      </c>
      <c r="B91" s="309"/>
      <c r="C91" s="140"/>
      <c r="D91" s="173">
        <v>120</v>
      </c>
    </row>
    <row r="92" spans="1:4" ht="20.25" customHeight="1">
      <c r="A92" s="308" t="s">
        <v>201</v>
      </c>
      <c r="B92" s="309"/>
      <c r="C92" s="140"/>
      <c r="D92" s="173">
        <v>420</v>
      </c>
    </row>
    <row r="93" spans="1:4" ht="43.5" customHeight="1">
      <c r="A93" s="310" t="s">
        <v>155</v>
      </c>
      <c r="B93" s="311"/>
      <c r="C93" s="140"/>
      <c r="D93" s="176">
        <f>D94+D95+D96+D102</f>
        <v>1546</v>
      </c>
    </row>
    <row r="94" spans="1:4" ht="15.75" customHeight="1">
      <c r="A94" s="308" t="s">
        <v>203</v>
      </c>
      <c r="B94" s="309"/>
      <c r="C94" s="140"/>
      <c r="D94" s="173">
        <v>282</v>
      </c>
    </row>
    <row r="95" spans="1:4" ht="24" customHeight="1">
      <c r="A95" s="308" t="s">
        <v>207</v>
      </c>
      <c r="B95" s="309"/>
      <c r="C95" s="140"/>
      <c r="D95" s="173">
        <v>282</v>
      </c>
    </row>
    <row r="96" spans="1:4" ht="21.75" customHeight="1">
      <c r="A96" s="308" t="s">
        <v>204</v>
      </c>
      <c r="B96" s="309"/>
      <c r="C96" s="140"/>
      <c r="D96" s="173">
        <v>282</v>
      </c>
    </row>
    <row r="97" spans="1:4" s="8" customFormat="1" ht="48" hidden="1" customHeight="1">
      <c r="A97" s="310" t="s">
        <v>202</v>
      </c>
      <c r="B97" s="311"/>
      <c r="C97" s="171"/>
      <c r="D97" s="176">
        <f>SUM(D98:D101)</f>
        <v>1128</v>
      </c>
    </row>
    <row r="98" spans="1:4" ht="19.5" hidden="1" customHeight="1">
      <c r="A98" s="308" t="s">
        <v>203</v>
      </c>
      <c r="B98" s="309"/>
      <c r="C98" s="140"/>
      <c r="D98" s="173">
        <v>282</v>
      </c>
    </row>
    <row r="99" spans="1:4" ht="24" hidden="1" customHeight="1">
      <c r="A99" s="308" t="s">
        <v>207</v>
      </c>
      <c r="B99" s="309"/>
      <c r="C99" s="140"/>
      <c r="D99" s="173">
        <v>282</v>
      </c>
    </row>
    <row r="100" spans="1:4" ht="21.75" hidden="1" customHeight="1">
      <c r="A100" s="308" t="s">
        <v>205</v>
      </c>
      <c r="B100" s="309"/>
      <c r="C100" s="140"/>
      <c r="D100" s="173">
        <v>282</v>
      </c>
    </row>
    <row r="101" spans="1:4" ht="21.75" hidden="1" customHeight="1">
      <c r="A101" s="308" t="s">
        <v>206</v>
      </c>
      <c r="B101" s="309"/>
      <c r="C101" s="140"/>
      <c r="D101" s="173">
        <v>282</v>
      </c>
    </row>
    <row r="102" spans="1:4" ht="40.5" customHeight="1">
      <c r="A102" s="308" t="s">
        <v>156</v>
      </c>
      <c r="B102" s="320"/>
      <c r="C102" s="140"/>
      <c r="D102" s="173">
        <v>700</v>
      </c>
    </row>
    <row r="103" spans="1:4" s="8" customFormat="1" ht="36.75" customHeight="1">
      <c r="A103" s="310" t="s">
        <v>209</v>
      </c>
      <c r="B103" s="311"/>
      <c r="C103" s="171"/>
      <c r="D103" s="176">
        <f>SUM(D104:D107)</f>
        <v>1128</v>
      </c>
    </row>
    <row r="104" spans="1:4" ht="20.25" customHeight="1">
      <c r="A104" s="308" t="s">
        <v>203</v>
      </c>
      <c r="B104" s="309"/>
      <c r="C104" s="140"/>
      <c r="D104" s="173">
        <v>282</v>
      </c>
    </row>
    <row r="105" spans="1:4" ht="22.5" customHeight="1">
      <c r="A105" s="308" t="s">
        <v>207</v>
      </c>
      <c r="B105" s="309"/>
      <c r="C105" s="140"/>
      <c r="D105" s="173">
        <v>282</v>
      </c>
    </row>
    <row r="106" spans="1:4" ht="21" customHeight="1">
      <c r="A106" s="308" t="s">
        <v>204</v>
      </c>
      <c r="B106" s="309"/>
      <c r="C106" s="140"/>
      <c r="D106" s="173">
        <v>282</v>
      </c>
    </row>
    <row r="107" spans="1:4" ht="22.5" customHeight="1">
      <c r="A107" s="308" t="s">
        <v>208</v>
      </c>
      <c r="B107" s="309"/>
      <c r="C107" s="140"/>
      <c r="D107" s="173">
        <v>282</v>
      </c>
    </row>
    <row r="108" spans="1:4" s="8" customFormat="1" ht="51" customHeight="1">
      <c r="A108" s="310" t="s">
        <v>62</v>
      </c>
      <c r="B108" s="311"/>
      <c r="C108" s="171"/>
      <c r="D108" s="176">
        <f>SUM(D109:D114)</f>
        <v>1692</v>
      </c>
    </row>
    <row r="109" spans="1:4" ht="20.25" customHeight="1">
      <c r="A109" s="308" t="s">
        <v>203</v>
      </c>
      <c r="B109" s="309"/>
      <c r="C109" s="140"/>
      <c r="D109" s="173">
        <v>282</v>
      </c>
    </row>
    <row r="110" spans="1:4" ht="24.75" customHeight="1">
      <c r="A110" s="308" t="s">
        <v>207</v>
      </c>
      <c r="B110" s="309"/>
      <c r="C110" s="140"/>
      <c r="D110" s="173">
        <v>282</v>
      </c>
    </row>
    <row r="111" spans="1:4" ht="24.75" customHeight="1">
      <c r="A111" s="308" t="s">
        <v>205</v>
      </c>
      <c r="B111" s="309"/>
      <c r="C111" s="140"/>
      <c r="D111" s="173">
        <v>282</v>
      </c>
    </row>
    <row r="112" spans="1:4" ht="21" customHeight="1">
      <c r="A112" s="308" t="s">
        <v>208</v>
      </c>
      <c r="B112" s="309"/>
      <c r="C112" s="140"/>
      <c r="D112" s="173">
        <v>282</v>
      </c>
    </row>
    <row r="113" spans="1:4" ht="23.25" customHeight="1">
      <c r="A113" s="308" t="s">
        <v>210</v>
      </c>
      <c r="B113" s="309"/>
      <c r="C113" s="140"/>
      <c r="D113" s="173">
        <v>282</v>
      </c>
    </row>
    <row r="114" spans="1:4" ht="18.75" customHeight="1">
      <c r="A114" s="308" t="s">
        <v>204</v>
      </c>
      <c r="B114" s="309"/>
      <c r="C114" s="140"/>
      <c r="D114" s="173">
        <v>282</v>
      </c>
    </row>
    <row r="115" spans="1:4" s="8" customFormat="1" ht="39.75" customHeight="1">
      <c r="A115" s="310" t="s">
        <v>211</v>
      </c>
      <c r="B115" s="311"/>
      <c r="C115" s="171"/>
      <c r="D115" s="176">
        <f>SUM(D116:D123)</f>
        <v>2256</v>
      </c>
    </row>
    <row r="116" spans="1:4" ht="19.5" customHeight="1">
      <c r="A116" s="308" t="s">
        <v>203</v>
      </c>
      <c r="B116" s="309"/>
      <c r="C116" s="140"/>
      <c r="D116" s="173">
        <v>282</v>
      </c>
    </row>
    <row r="117" spans="1:4" ht="19.5" customHeight="1">
      <c r="A117" s="308" t="s">
        <v>207</v>
      </c>
      <c r="B117" s="309"/>
      <c r="C117" s="140"/>
      <c r="D117" s="173">
        <v>282</v>
      </c>
    </row>
    <row r="118" spans="1:4" ht="21.75" customHeight="1">
      <c r="A118" s="308" t="s">
        <v>205</v>
      </c>
      <c r="B118" s="309"/>
      <c r="C118" s="140"/>
      <c r="D118" s="173">
        <v>282</v>
      </c>
    </row>
    <row r="119" spans="1:4" ht="18.75" customHeight="1">
      <c r="A119" s="308" t="s">
        <v>208</v>
      </c>
      <c r="B119" s="309"/>
      <c r="C119" s="140"/>
      <c r="D119" s="173">
        <v>282</v>
      </c>
    </row>
    <row r="120" spans="1:4" ht="12.75" customHeight="1">
      <c r="A120" s="308" t="s">
        <v>210</v>
      </c>
      <c r="B120" s="309"/>
      <c r="C120" s="140"/>
      <c r="D120" s="173">
        <v>282</v>
      </c>
    </row>
    <row r="121" spans="1:4" ht="17.25" customHeight="1">
      <c r="A121" s="308" t="s">
        <v>204</v>
      </c>
      <c r="B121" s="309"/>
      <c r="C121" s="140"/>
      <c r="D121" s="173">
        <v>282</v>
      </c>
    </row>
    <row r="122" spans="1:4" ht="12.75" customHeight="1">
      <c r="A122" s="308" t="s">
        <v>212</v>
      </c>
      <c r="B122" s="309"/>
      <c r="C122" s="140"/>
      <c r="D122" s="173">
        <v>282</v>
      </c>
    </row>
    <row r="123" spans="1:4" ht="21" customHeight="1">
      <c r="A123" s="308" t="s">
        <v>213</v>
      </c>
      <c r="B123" s="309"/>
      <c r="C123" s="140"/>
      <c r="D123" s="173">
        <v>282</v>
      </c>
    </row>
    <row r="124" spans="1:4" s="8" customFormat="1" ht="14.25" customHeight="1">
      <c r="A124" s="310" t="s">
        <v>214</v>
      </c>
      <c r="B124" s="311"/>
      <c r="C124" s="171"/>
      <c r="D124" s="176">
        <v>155</v>
      </c>
    </row>
    <row r="125" spans="1:4" s="11" customFormat="1" ht="15" customHeight="1">
      <c r="A125" s="316" t="s">
        <v>45</v>
      </c>
      <c r="B125" s="316"/>
      <c r="C125" s="316"/>
      <c r="D125" s="251"/>
    </row>
    <row r="126" spans="1:4" s="11" customFormat="1" ht="24" customHeight="1">
      <c r="A126" s="312" t="s">
        <v>46</v>
      </c>
      <c r="B126" s="313"/>
      <c r="C126" s="68">
        <v>500</v>
      </c>
      <c r="D126" s="13">
        <v>300</v>
      </c>
    </row>
  </sheetData>
  <mergeCells count="70">
    <mergeCell ref="A3:B3"/>
    <mergeCell ref="A97:B97"/>
    <mergeCell ref="A93:B93"/>
    <mergeCell ref="A91:B91"/>
    <mergeCell ref="A110:B110"/>
    <mergeCell ref="A103:B103"/>
    <mergeCell ref="A102:B102"/>
    <mergeCell ref="B1:D1"/>
    <mergeCell ref="B2:D2"/>
    <mergeCell ref="A59:B59"/>
    <mergeCell ref="A76:B76"/>
    <mergeCell ref="A77:B77"/>
    <mergeCell ref="A99:B99"/>
    <mergeCell ref="A100:B100"/>
    <mergeCell ref="A104:B104"/>
    <mergeCell ref="A101:B101"/>
    <mergeCell ref="A81:B81"/>
    <mergeCell ref="A82:B82"/>
    <mergeCell ref="A84:B84"/>
    <mergeCell ref="A85:B85"/>
    <mergeCell ref="A87:B87"/>
    <mergeCell ref="A92:B92"/>
    <mergeCell ref="A108:B108"/>
    <mergeCell ref="A109:B109"/>
    <mergeCell ref="A111:B111"/>
    <mergeCell ref="A74:B74"/>
    <mergeCell ref="A75:B75"/>
    <mergeCell ref="A114:B114"/>
    <mergeCell ref="A94:B94"/>
    <mergeCell ref="A95:B95"/>
    <mergeCell ref="A96:B96"/>
    <mergeCell ref="A98:B98"/>
    <mergeCell ref="A71:B71"/>
    <mergeCell ref="A78:B78"/>
    <mergeCell ref="A79:B79"/>
    <mergeCell ref="A80:B80"/>
    <mergeCell ref="A90:B90"/>
    <mergeCell ref="A83:B83"/>
    <mergeCell ref="A86:B86"/>
    <mergeCell ref="A88:B88"/>
    <mergeCell ref="A89:B89"/>
    <mergeCell ref="A70:B70"/>
    <mergeCell ref="A61:B61"/>
    <mergeCell ref="A62:B62"/>
    <mergeCell ref="A64:D64"/>
    <mergeCell ref="A65:B65"/>
    <mergeCell ref="A66:B66"/>
    <mergeCell ref="A67:B67"/>
    <mergeCell ref="A68:B68"/>
    <mergeCell ref="A69:B69"/>
    <mergeCell ref="A60:B60"/>
    <mergeCell ref="A125:C125"/>
    <mergeCell ref="A124:B124"/>
    <mergeCell ref="A123:B123"/>
    <mergeCell ref="A122:B122"/>
    <mergeCell ref="A121:B121"/>
    <mergeCell ref="A120:B120"/>
    <mergeCell ref="A119:B119"/>
    <mergeCell ref="A118:B118"/>
    <mergeCell ref="A72:B72"/>
    <mergeCell ref="A73:B73"/>
    <mergeCell ref="A117:B117"/>
    <mergeCell ref="A116:B116"/>
    <mergeCell ref="A115:B115"/>
    <mergeCell ref="A112:B112"/>
    <mergeCell ref="A126:B126"/>
    <mergeCell ref="A105:B105"/>
    <mergeCell ref="A106:B106"/>
    <mergeCell ref="A113:B113"/>
    <mergeCell ref="A107:B10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9"/>
  <sheetViews>
    <sheetView topLeftCell="A29" workbookViewId="0">
      <selection activeCell="A68" sqref="A68:C89"/>
    </sheetView>
  </sheetViews>
  <sheetFormatPr defaultRowHeight="12.75"/>
  <cols>
    <col min="1" max="1" width="8.28515625" style="234" customWidth="1"/>
    <col min="2" max="2" width="57.7109375" style="21" customWidth="1"/>
    <col min="3" max="3" width="11.42578125" customWidth="1"/>
  </cols>
  <sheetData>
    <row r="1" spans="1:4" s="1" customFormat="1" ht="15.75">
      <c r="A1" s="213"/>
      <c r="B1" s="340" t="s">
        <v>215</v>
      </c>
      <c r="C1" s="341"/>
      <c r="D1" s="104"/>
    </row>
    <row r="2" spans="1:4" s="1" customFormat="1" ht="21.75" customHeight="1">
      <c r="A2" s="213"/>
      <c r="B2" s="342" t="s">
        <v>711</v>
      </c>
      <c r="C2" s="343"/>
      <c r="D2" s="104"/>
    </row>
    <row r="3" spans="1:4" ht="15" customHeight="1">
      <c r="A3" s="214" t="s">
        <v>1147</v>
      </c>
      <c r="B3" s="22" t="s">
        <v>228</v>
      </c>
      <c r="C3" s="10" t="s">
        <v>833</v>
      </c>
    </row>
    <row r="4" spans="1:4" s="11" customFormat="1" ht="15" customHeight="1">
      <c r="A4" s="344" t="s">
        <v>278</v>
      </c>
      <c r="B4" s="345"/>
      <c r="C4" s="346"/>
      <c r="D4" s="24"/>
    </row>
    <row r="5" spans="1:4" ht="15">
      <c r="A5" s="335" t="s">
        <v>838</v>
      </c>
      <c r="B5" s="335"/>
      <c r="C5" s="335"/>
    </row>
    <row r="6" spans="1:4" s="11" customFormat="1" ht="15" customHeight="1">
      <c r="A6" s="325" t="s">
        <v>839</v>
      </c>
      <c r="B6" s="326"/>
      <c r="C6" s="327"/>
    </row>
    <row r="7" spans="1:4" s="11" customFormat="1" ht="29.25" customHeight="1">
      <c r="A7" s="215" t="s">
        <v>843</v>
      </c>
      <c r="B7" s="13" t="s">
        <v>229</v>
      </c>
      <c r="C7" s="12">
        <v>850</v>
      </c>
    </row>
    <row r="8" spans="1:4" s="11" customFormat="1" ht="52.5" customHeight="1">
      <c r="A8" s="215" t="s">
        <v>844</v>
      </c>
      <c r="B8" s="13" t="s">
        <v>230</v>
      </c>
      <c r="C8" s="12">
        <v>1000</v>
      </c>
    </row>
    <row r="9" spans="1:4" s="11" customFormat="1" ht="15" customHeight="1">
      <c r="A9" s="215" t="s">
        <v>845</v>
      </c>
      <c r="B9" s="13" t="s">
        <v>231</v>
      </c>
      <c r="C9" s="12">
        <v>400</v>
      </c>
    </row>
    <row r="10" spans="1:4" s="11" customFormat="1" ht="15" customHeight="1">
      <c r="A10" s="215" t="s">
        <v>846</v>
      </c>
      <c r="B10" s="13" t="s">
        <v>232</v>
      </c>
      <c r="C10" s="12">
        <v>400</v>
      </c>
    </row>
    <row r="11" spans="1:4" s="11" customFormat="1" ht="33.75" customHeight="1">
      <c r="A11" s="216" t="s">
        <v>847</v>
      </c>
      <c r="B11" s="15" t="s">
        <v>233</v>
      </c>
      <c r="C11" s="14">
        <v>300</v>
      </c>
    </row>
    <row r="12" spans="1:4" s="11" customFormat="1" ht="33.75" customHeight="1">
      <c r="A12" s="216" t="s">
        <v>50</v>
      </c>
      <c r="B12" s="116" t="s">
        <v>191</v>
      </c>
      <c r="C12" s="14">
        <v>800</v>
      </c>
    </row>
    <row r="13" spans="1:4" s="11" customFormat="1" ht="15" customHeight="1">
      <c r="A13" s="328" t="s">
        <v>840</v>
      </c>
      <c r="B13" s="329"/>
      <c r="C13" s="329"/>
    </row>
    <row r="14" spans="1:4" s="11" customFormat="1" ht="15" customHeight="1">
      <c r="A14" s="215" t="s">
        <v>848</v>
      </c>
      <c r="B14" s="23" t="s">
        <v>234</v>
      </c>
      <c r="C14" s="12">
        <v>700</v>
      </c>
    </row>
    <row r="15" spans="1:4" s="11" customFormat="1" ht="31.5" customHeight="1">
      <c r="A15" s="217" t="s">
        <v>849</v>
      </c>
      <c r="B15" s="23" t="s">
        <v>235</v>
      </c>
      <c r="C15" s="17">
        <v>850</v>
      </c>
    </row>
    <row r="16" spans="1:4" s="11" customFormat="1" ht="15" customHeight="1">
      <c r="A16" s="215" t="s">
        <v>850</v>
      </c>
      <c r="B16" s="23" t="s">
        <v>236</v>
      </c>
      <c r="C16" s="12">
        <v>850</v>
      </c>
    </row>
    <row r="17" spans="1:4" s="11" customFormat="1" ht="15" customHeight="1">
      <c r="A17" s="325" t="s">
        <v>841</v>
      </c>
      <c r="B17" s="330"/>
      <c r="C17" s="331"/>
    </row>
    <row r="18" spans="1:4" s="11" customFormat="1" ht="33" customHeight="1">
      <c r="A18" s="215" t="s">
        <v>851</v>
      </c>
      <c r="B18" s="23" t="s">
        <v>237</v>
      </c>
      <c r="C18" s="12">
        <v>400</v>
      </c>
    </row>
    <row r="19" spans="1:4" s="11" customFormat="1" ht="15" customHeight="1">
      <c r="A19" s="215" t="s">
        <v>852</v>
      </c>
      <c r="B19" s="23" t="s">
        <v>238</v>
      </c>
      <c r="C19" s="12">
        <v>200</v>
      </c>
    </row>
    <row r="20" spans="1:4" s="11" customFormat="1" ht="15" customHeight="1">
      <c r="A20" s="215" t="s">
        <v>853</v>
      </c>
      <c r="B20" s="23" t="s">
        <v>239</v>
      </c>
      <c r="C20" s="12">
        <v>500</v>
      </c>
    </row>
    <row r="21" spans="1:4" s="11" customFormat="1" ht="15" customHeight="1">
      <c r="A21" s="215" t="s">
        <v>854</v>
      </c>
      <c r="B21" s="23" t="s">
        <v>240</v>
      </c>
      <c r="C21" s="12">
        <v>500</v>
      </c>
    </row>
    <row r="22" spans="1:4" s="11" customFormat="1" ht="30.75" customHeight="1">
      <c r="A22" s="215" t="s">
        <v>855</v>
      </c>
      <c r="B22" s="23" t="s">
        <v>241</v>
      </c>
      <c r="C22" s="12">
        <v>850</v>
      </c>
    </row>
    <row r="23" spans="1:4" s="11" customFormat="1" ht="15" customHeight="1">
      <c r="A23" s="218" t="s">
        <v>856</v>
      </c>
      <c r="B23" s="23"/>
      <c r="C23" s="12"/>
    </row>
    <row r="24" spans="1:4" s="11" customFormat="1" ht="15" customHeight="1">
      <c r="A24" s="332" t="s">
        <v>842</v>
      </c>
      <c r="B24" s="333"/>
      <c r="C24" s="334"/>
    </row>
    <row r="25" spans="1:4" s="19" customFormat="1" ht="23.25" customHeight="1">
      <c r="A25" s="219" t="s">
        <v>858</v>
      </c>
      <c r="B25" s="23" t="s">
        <v>242</v>
      </c>
      <c r="C25" s="12">
        <v>450</v>
      </c>
      <c r="D25" s="11"/>
    </row>
    <row r="26" spans="1:4" s="20" customFormat="1" ht="19.5" customHeight="1">
      <c r="A26" s="220" t="s">
        <v>857</v>
      </c>
      <c r="B26" s="13" t="s">
        <v>243</v>
      </c>
      <c r="C26" s="18">
        <v>400</v>
      </c>
    </row>
    <row r="27" spans="1:4" s="11" customFormat="1" ht="15" customHeight="1">
      <c r="A27" s="347" t="s">
        <v>859</v>
      </c>
      <c r="B27" s="347"/>
      <c r="C27" s="347"/>
      <c r="D27" s="24"/>
    </row>
    <row r="28" spans="1:4" s="11" customFormat="1" ht="23.25" customHeight="1">
      <c r="A28" s="221" t="s">
        <v>613</v>
      </c>
      <c r="B28" s="29" t="s">
        <v>245</v>
      </c>
      <c r="C28" s="30">
        <v>500</v>
      </c>
      <c r="D28" s="24"/>
    </row>
    <row r="29" spans="1:4" s="11" customFormat="1" ht="23.25" customHeight="1">
      <c r="A29" s="221" t="s">
        <v>635</v>
      </c>
      <c r="B29" s="29" t="s">
        <v>246</v>
      </c>
      <c r="C29" s="30">
        <v>2500</v>
      </c>
      <c r="D29" s="24"/>
    </row>
    <row r="30" spans="1:4" s="11" customFormat="1" ht="15" customHeight="1">
      <c r="A30" s="222" t="s">
        <v>636</v>
      </c>
      <c r="B30" s="27" t="s">
        <v>247</v>
      </c>
      <c r="C30" s="28">
        <v>3000</v>
      </c>
      <c r="D30" s="24"/>
    </row>
    <row r="31" spans="1:4" s="11" customFormat="1" ht="27" customHeight="1">
      <c r="A31" s="221" t="s">
        <v>637</v>
      </c>
      <c r="B31" s="29" t="s">
        <v>248</v>
      </c>
      <c r="C31" s="30">
        <v>1800</v>
      </c>
      <c r="D31" s="24"/>
    </row>
    <row r="32" spans="1:4" s="11" customFormat="1" ht="33.75" customHeight="1">
      <c r="A32" s="222" t="s">
        <v>638</v>
      </c>
      <c r="B32" s="27" t="s">
        <v>249</v>
      </c>
      <c r="C32" s="28">
        <v>4000</v>
      </c>
      <c r="D32" s="24"/>
    </row>
    <row r="33" spans="1:4" s="11" customFormat="1" ht="25.5" customHeight="1">
      <c r="A33" s="221" t="s">
        <v>639</v>
      </c>
      <c r="B33" s="29" t="s">
        <v>250</v>
      </c>
      <c r="C33" s="30">
        <v>500</v>
      </c>
      <c r="D33" s="24"/>
    </row>
    <row r="34" spans="1:4" s="11" customFormat="1" ht="24" customHeight="1">
      <c r="A34" s="221" t="s">
        <v>640</v>
      </c>
      <c r="B34" s="31" t="s">
        <v>251</v>
      </c>
      <c r="C34" s="32" t="s">
        <v>252</v>
      </c>
      <c r="D34" s="24"/>
    </row>
    <row r="35" spans="1:4" s="11" customFormat="1" ht="15" customHeight="1">
      <c r="A35" s="221" t="s">
        <v>641</v>
      </c>
      <c r="B35" s="25" t="s">
        <v>253</v>
      </c>
      <c r="C35" s="26">
        <v>4500</v>
      </c>
      <c r="D35" s="24"/>
    </row>
    <row r="36" spans="1:4" s="11" customFormat="1" ht="26.25" customHeight="1">
      <c r="A36" s="222" t="s">
        <v>860</v>
      </c>
      <c r="B36" s="25" t="s">
        <v>254</v>
      </c>
      <c r="C36" s="26">
        <v>3500</v>
      </c>
      <c r="D36" s="24"/>
    </row>
    <row r="37" spans="1:4" s="11" customFormat="1" ht="30" customHeight="1">
      <c r="A37" s="222" t="s">
        <v>861</v>
      </c>
      <c r="B37" s="25" t="s">
        <v>255</v>
      </c>
      <c r="C37" s="26">
        <v>2000</v>
      </c>
      <c r="D37" s="24"/>
    </row>
    <row r="38" spans="1:4" s="11" customFormat="1" ht="24.75" customHeight="1">
      <c r="A38" s="223" t="s">
        <v>862</v>
      </c>
      <c r="B38" s="34" t="s">
        <v>256</v>
      </c>
      <c r="C38" s="35">
        <v>300</v>
      </c>
      <c r="D38" s="24"/>
    </row>
    <row r="39" spans="1:4" s="11" customFormat="1" ht="27" customHeight="1">
      <c r="A39" s="221" t="s">
        <v>863</v>
      </c>
      <c r="B39" s="31" t="s">
        <v>257</v>
      </c>
      <c r="C39" s="32" t="s">
        <v>252</v>
      </c>
      <c r="D39" s="24"/>
    </row>
    <row r="40" spans="1:4" s="11" customFormat="1" ht="19.5" customHeight="1">
      <c r="A40" s="221" t="s">
        <v>864</v>
      </c>
      <c r="B40" s="31" t="s">
        <v>258</v>
      </c>
      <c r="C40" s="32" t="s">
        <v>272</v>
      </c>
      <c r="D40" s="24"/>
    </row>
    <row r="41" spans="1:4" s="11" customFormat="1" ht="27.75" customHeight="1">
      <c r="A41" s="222" t="s">
        <v>865</v>
      </c>
      <c r="B41" s="27" t="s">
        <v>259</v>
      </c>
      <c r="C41" s="33">
        <v>1500</v>
      </c>
      <c r="D41" s="24"/>
    </row>
    <row r="42" spans="1:4" s="11" customFormat="1" ht="27.75" customHeight="1">
      <c r="A42" s="221" t="s">
        <v>866</v>
      </c>
      <c r="B42" s="29" t="s">
        <v>260</v>
      </c>
      <c r="C42" s="30">
        <v>1000</v>
      </c>
      <c r="D42" s="24"/>
    </row>
    <row r="43" spans="1:4" s="11" customFormat="1" ht="27" customHeight="1">
      <c r="A43" s="222" t="s">
        <v>867</v>
      </c>
      <c r="B43" s="29" t="s">
        <v>261</v>
      </c>
      <c r="C43" s="26">
        <v>3500</v>
      </c>
      <c r="D43" s="24"/>
    </row>
    <row r="44" spans="1:4" s="20" customFormat="1" ht="25.5" customHeight="1">
      <c r="A44" s="222" t="s">
        <v>868</v>
      </c>
      <c r="B44" s="25" t="s">
        <v>262</v>
      </c>
      <c r="C44" s="26">
        <v>3000</v>
      </c>
      <c r="D44" s="36"/>
    </row>
    <row r="45" spans="1:4" s="20" customFormat="1" ht="23.25" customHeight="1">
      <c r="A45" s="221" t="s">
        <v>869</v>
      </c>
      <c r="B45" s="29" t="s">
        <v>263</v>
      </c>
      <c r="C45" s="30">
        <v>1500</v>
      </c>
      <c r="D45" s="36"/>
    </row>
    <row r="46" spans="1:4" s="20" customFormat="1" ht="24.75" customHeight="1">
      <c r="A46" s="221" t="s">
        <v>870</v>
      </c>
      <c r="B46" s="29" t="s">
        <v>264</v>
      </c>
      <c r="C46" s="30">
        <v>500</v>
      </c>
      <c r="D46" s="36"/>
    </row>
    <row r="47" spans="1:4" s="20" customFormat="1" ht="27" customHeight="1">
      <c r="A47" s="221" t="s">
        <v>871</v>
      </c>
      <c r="B47" s="29" t="s">
        <v>265</v>
      </c>
      <c r="C47" s="30">
        <v>400</v>
      </c>
      <c r="D47" s="36"/>
    </row>
    <row r="48" spans="1:4" s="20" customFormat="1" ht="24" customHeight="1">
      <c r="A48" s="221" t="s">
        <v>872</v>
      </c>
      <c r="B48" s="29" t="s">
        <v>266</v>
      </c>
      <c r="C48" s="37">
        <v>600</v>
      </c>
      <c r="D48" s="36"/>
    </row>
    <row r="49" spans="1:4" s="20" customFormat="1" ht="20.25" customHeight="1">
      <c r="A49" s="221" t="s">
        <v>873</v>
      </c>
      <c r="B49" s="29" t="s">
        <v>267</v>
      </c>
      <c r="C49" s="30">
        <v>800</v>
      </c>
      <c r="D49" s="36"/>
    </row>
    <row r="50" spans="1:4" s="20" customFormat="1" ht="22.5" customHeight="1">
      <c r="A50" s="221" t="s">
        <v>874</v>
      </c>
      <c r="B50" s="29" t="s">
        <v>268</v>
      </c>
      <c r="C50" s="30">
        <v>1200</v>
      </c>
      <c r="D50" s="36"/>
    </row>
    <row r="51" spans="1:4" s="20" customFormat="1" ht="23.25" customHeight="1">
      <c r="A51" s="221" t="s">
        <v>875</v>
      </c>
      <c r="B51" s="29" t="s">
        <v>269</v>
      </c>
      <c r="C51" s="30">
        <v>1500</v>
      </c>
      <c r="D51" s="36"/>
    </row>
    <row r="52" spans="1:4" s="11" customFormat="1" ht="15" customHeight="1">
      <c r="A52" s="347" t="s">
        <v>876</v>
      </c>
      <c r="B52" s="347"/>
      <c r="C52" s="347"/>
      <c r="D52" s="24"/>
    </row>
    <row r="53" spans="1:4" s="11" customFormat="1" ht="18.75" customHeight="1">
      <c r="A53" s="224" t="s">
        <v>614</v>
      </c>
      <c r="B53" s="16" t="s">
        <v>273</v>
      </c>
      <c r="C53" s="39">
        <v>300</v>
      </c>
      <c r="D53" s="24"/>
    </row>
    <row r="54" spans="1:4" s="11" customFormat="1" ht="29.25" customHeight="1">
      <c r="A54" s="224" t="s">
        <v>834</v>
      </c>
      <c r="B54" s="16" t="s">
        <v>274</v>
      </c>
      <c r="C54" s="39">
        <v>300</v>
      </c>
      <c r="D54" s="24"/>
    </row>
    <row r="55" spans="1:4" s="11" customFormat="1" ht="26.25" customHeight="1">
      <c r="A55" s="224" t="s">
        <v>835</v>
      </c>
      <c r="B55" s="16" t="s">
        <v>275</v>
      </c>
      <c r="C55" s="39">
        <v>2100</v>
      </c>
      <c r="D55" s="40"/>
    </row>
    <row r="56" spans="1:4" s="11" customFormat="1" ht="26.25" customHeight="1">
      <c r="A56" s="225" t="s">
        <v>836</v>
      </c>
      <c r="B56" s="41" t="s">
        <v>276</v>
      </c>
      <c r="C56" s="42">
        <v>1000</v>
      </c>
      <c r="D56" s="24"/>
    </row>
    <row r="57" spans="1:4" s="11" customFormat="1" ht="33" customHeight="1">
      <c r="A57" s="226" t="s">
        <v>837</v>
      </c>
      <c r="B57" s="43" t="s">
        <v>277</v>
      </c>
      <c r="C57" s="44">
        <v>1500</v>
      </c>
      <c r="D57" s="24"/>
    </row>
    <row r="58" spans="1:4" ht="15">
      <c r="A58" s="335" t="s">
        <v>877</v>
      </c>
      <c r="B58" s="335"/>
      <c r="C58" s="335"/>
      <c r="D58" s="45"/>
    </row>
    <row r="59" spans="1:4" s="11" customFormat="1" ht="20.25" customHeight="1">
      <c r="A59" s="235" t="s">
        <v>615</v>
      </c>
      <c r="B59" s="41" t="s">
        <v>276</v>
      </c>
      <c r="C59" s="42">
        <v>1000</v>
      </c>
      <c r="D59" s="24"/>
    </row>
    <row r="60" spans="1:4" s="11" customFormat="1" ht="25.5" customHeight="1">
      <c r="A60" s="236" t="s">
        <v>616</v>
      </c>
      <c r="B60" s="16" t="s">
        <v>273</v>
      </c>
      <c r="C60" s="39">
        <v>300</v>
      </c>
      <c r="D60" s="24"/>
    </row>
    <row r="61" spans="1:4" ht="15">
      <c r="A61" s="335" t="s">
        <v>878</v>
      </c>
      <c r="B61" s="335"/>
      <c r="C61" s="335"/>
    </row>
    <row r="62" spans="1:4" s="11" customFormat="1" ht="15" customHeight="1">
      <c r="A62" s="221" t="s">
        <v>632</v>
      </c>
      <c r="B62" s="49" t="s">
        <v>244</v>
      </c>
      <c r="C62" s="30">
        <v>300</v>
      </c>
    </row>
    <row r="63" spans="1:4" s="48" customFormat="1" ht="19.5" customHeight="1">
      <c r="A63" s="231" t="s">
        <v>633</v>
      </c>
      <c r="B63" s="46" t="s">
        <v>280</v>
      </c>
      <c r="C63" s="47" t="s">
        <v>281</v>
      </c>
    </row>
    <row r="64" spans="1:4" s="48" customFormat="1" ht="18" customHeight="1">
      <c r="A64" s="231" t="s">
        <v>651</v>
      </c>
      <c r="B64" s="46" t="s">
        <v>282</v>
      </c>
      <c r="C64" s="47" t="s">
        <v>271</v>
      </c>
    </row>
    <row r="65" spans="1:5" s="48" customFormat="1" ht="19.5" customHeight="1">
      <c r="A65" s="231" t="s">
        <v>652</v>
      </c>
      <c r="B65" s="46" t="s">
        <v>283</v>
      </c>
      <c r="C65" s="47" t="s">
        <v>279</v>
      </c>
    </row>
    <row r="66" spans="1:5" s="48" customFormat="1" ht="18.75" customHeight="1">
      <c r="A66" s="231" t="s">
        <v>653</v>
      </c>
      <c r="B66" s="46" t="s">
        <v>284</v>
      </c>
      <c r="C66" s="47" t="s">
        <v>285</v>
      </c>
    </row>
    <row r="67" spans="1:5" s="48" customFormat="1" ht="20.25" customHeight="1">
      <c r="A67" s="231" t="s">
        <v>654</v>
      </c>
      <c r="B67" s="46" t="s">
        <v>286</v>
      </c>
      <c r="C67" s="47" t="s">
        <v>272</v>
      </c>
    </row>
    <row r="68" spans="1:5">
      <c r="A68" s="336" t="s">
        <v>879</v>
      </c>
      <c r="B68" s="336"/>
      <c r="C68" s="336"/>
      <c r="D68" s="45"/>
    </row>
    <row r="69" spans="1:5" s="11" customFormat="1" ht="24" customHeight="1">
      <c r="A69" s="237" t="s">
        <v>663</v>
      </c>
      <c r="B69" s="50" t="s">
        <v>287</v>
      </c>
      <c r="C69" s="50">
        <v>300</v>
      </c>
      <c r="D69" s="24"/>
    </row>
    <row r="70" spans="1:5" s="11" customFormat="1" ht="21.75" customHeight="1">
      <c r="A70" s="226" t="s">
        <v>664</v>
      </c>
      <c r="B70" s="51" t="s">
        <v>288</v>
      </c>
      <c r="C70" s="52">
        <v>300</v>
      </c>
      <c r="D70" s="24"/>
    </row>
    <row r="71" spans="1:5" s="11" customFormat="1" ht="26.25" customHeight="1">
      <c r="A71" s="237" t="s">
        <v>665</v>
      </c>
      <c r="B71" s="50" t="s">
        <v>289</v>
      </c>
      <c r="C71" s="49">
        <v>400</v>
      </c>
      <c r="D71" s="24"/>
    </row>
    <row r="72" spans="1:5" s="11" customFormat="1" ht="20.25" customHeight="1">
      <c r="A72" s="221" t="s">
        <v>666</v>
      </c>
      <c r="B72" s="53" t="s">
        <v>290</v>
      </c>
      <c r="C72" s="55">
        <v>500</v>
      </c>
      <c r="D72" s="24"/>
    </row>
    <row r="73" spans="1:5" s="11" customFormat="1" ht="28.5" customHeight="1">
      <c r="A73" s="221" t="s">
        <v>880</v>
      </c>
      <c r="B73" s="53" t="s">
        <v>291</v>
      </c>
      <c r="C73" s="54">
        <v>600</v>
      </c>
      <c r="D73" s="24"/>
    </row>
    <row r="74" spans="1:5" s="11" customFormat="1" ht="21" customHeight="1">
      <c r="A74" s="221" t="s">
        <v>881</v>
      </c>
      <c r="B74" s="23" t="s">
        <v>292</v>
      </c>
      <c r="C74" s="54">
        <v>650</v>
      </c>
      <c r="D74" s="24"/>
    </row>
    <row r="75" spans="1:5" s="11" customFormat="1" ht="25.5" customHeight="1">
      <c r="A75" s="221" t="s">
        <v>882</v>
      </c>
      <c r="B75" s="13" t="s">
        <v>293</v>
      </c>
      <c r="C75" s="50">
        <v>450</v>
      </c>
      <c r="D75" s="24"/>
    </row>
    <row r="76" spans="1:5" s="11" customFormat="1" ht="24.75" customHeight="1">
      <c r="A76" s="224" t="s">
        <v>883</v>
      </c>
      <c r="B76" s="57" t="s">
        <v>294</v>
      </c>
      <c r="C76" s="57">
        <v>600</v>
      </c>
      <c r="D76" s="24"/>
    </row>
    <row r="77" spans="1:5" s="11" customFormat="1" ht="28.5" customHeight="1">
      <c r="A77" s="221" t="s">
        <v>884</v>
      </c>
      <c r="B77" s="58" t="s">
        <v>295</v>
      </c>
      <c r="C77" s="59">
        <v>700</v>
      </c>
      <c r="D77" s="24"/>
    </row>
    <row r="78" spans="1:5" s="11" customFormat="1" ht="22.5" customHeight="1">
      <c r="A78" s="238" t="s">
        <v>885</v>
      </c>
      <c r="B78" s="50" t="s">
        <v>296</v>
      </c>
      <c r="C78" s="60">
        <v>400</v>
      </c>
      <c r="D78" s="24"/>
      <c r="E78" s="20"/>
    </row>
    <row r="79" spans="1:5" s="11" customFormat="1" ht="22.5" customHeight="1">
      <c r="A79" s="238" t="s">
        <v>886</v>
      </c>
      <c r="B79" s="50" t="s">
        <v>297</v>
      </c>
      <c r="C79" s="60">
        <v>600</v>
      </c>
      <c r="D79" s="24"/>
      <c r="E79" s="20"/>
    </row>
    <row r="80" spans="1:5" s="20" customFormat="1" ht="15" customHeight="1">
      <c r="A80" s="238" t="s">
        <v>887</v>
      </c>
      <c r="B80" s="50" t="s">
        <v>298</v>
      </c>
      <c r="C80" s="60">
        <v>400</v>
      </c>
      <c r="D80" s="24"/>
    </row>
    <row r="81" spans="1:5" s="20" customFormat="1" ht="15" customHeight="1">
      <c r="A81" s="238" t="s">
        <v>888</v>
      </c>
      <c r="B81" s="50" t="s">
        <v>299</v>
      </c>
      <c r="C81" s="60">
        <v>500</v>
      </c>
      <c r="D81" s="24"/>
    </row>
    <row r="82" spans="1:5" s="20" customFormat="1" ht="15" customHeight="1">
      <c r="A82" s="238" t="s">
        <v>889</v>
      </c>
      <c r="B82" s="50" t="s">
        <v>300</v>
      </c>
      <c r="C82" s="60">
        <v>600</v>
      </c>
      <c r="D82" s="24"/>
    </row>
    <row r="83" spans="1:5" s="20" customFormat="1" ht="24" customHeight="1">
      <c r="A83" s="237" t="s">
        <v>890</v>
      </c>
      <c r="B83" s="62" t="s">
        <v>301</v>
      </c>
      <c r="C83" s="50">
        <v>600</v>
      </c>
      <c r="D83" s="24"/>
      <c r="E83" s="11"/>
    </row>
    <row r="84" spans="1:5" s="11" customFormat="1" ht="15" customHeight="1">
      <c r="A84" s="237" t="s">
        <v>891</v>
      </c>
      <c r="B84" s="50" t="s">
        <v>302</v>
      </c>
      <c r="C84" s="50">
        <v>750</v>
      </c>
      <c r="D84" s="24"/>
    </row>
    <row r="85" spans="1:5" s="11" customFormat="1" ht="15" customHeight="1">
      <c r="A85" s="237" t="s">
        <v>892</v>
      </c>
      <c r="B85" s="50" t="s">
        <v>303</v>
      </c>
      <c r="C85" s="50">
        <v>900</v>
      </c>
      <c r="D85" s="24"/>
    </row>
    <row r="86" spans="1:5" s="11" customFormat="1" ht="21" customHeight="1">
      <c r="A86" s="237" t="s">
        <v>893</v>
      </c>
      <c r="B86" s="50" t="s">
        <v>304</v>
      </c>
      <c r="C86" s="50">
        <v>750</v>
      </c>
      <c r="D86" s="24"/>
    </row>
    <row r="87" spans="1:5" s="11" customFormat="1" ht="18.75" customHeight="1">
      <c r="A87" s="237" t="s">
        <v>894</v>
      </c>
      <c r="B87" s="50" t="s">
        <v>305</v>
      </c>
      <c r="C87" s="50">
        <v>800</v>
      </c>
      <c r="D87" s="24"/>
    </row>
    <row r="88" spans="1:5" s="11" customFormat="1" ht="19.5" customHeight="1">
      <c r="A88" s="237" t="s">
        <v>895</v>
      </c>
      <c r="B88" s="50" t="s">
        <v>306</v>
      </c>
      <c r="C88" s="50">
        <v>300</v>
      </c>
      <c r="D88" s="24"/>
    </row>
    <row r="89" spans="1:5" s="11" customFormat="1" ht="19.5" customHeight="1">
      <c r="A89" s="237" t="s">
        <v>896</v>
      </c>
      <c r="B89" s="50" t="s">
        <v>307</v>
      </c>
      <c r="C89" s="50">
        <v>500</v>
      </c>
      <c r="D89" s="24"/>
    </row>
    <row r="90" spans="1:5" ht="15">
      <c r="A90" s="335" t="s">
        <v>897</v>
      </c>
      <c r="B90" s="335"/>
      <c r="C90" s="335"/>
    </row>
    <row r="91" spans="1:5" s="64" customFormat="1" ht="39" customHeight="1">
      <c r="A91" s="231" t="s">
        <v>898</v>
      </c>
      <c r="B91" s="46" t="s">
        <v>308</v>
      </c>
      <c r="C91" s="63" t="s">
        <v>285</v>
      </c>
      <c r="E91"/>
    </row>
    <row r="92" spans="1:5" s="64" customFormat="1" ht="30.75" customHeight="1">
      <c r="A92" s="231" t="s">
        <v>899</v>
      </c>
      <c r="B92" s="46" t="s">
        <v>309</v>
      </c>
      <c r="C92" s="63" t="s">
        <v>310</v>
      </c>
      <c r="E92"/>
    </row>
    <row r="93" spans="1:5" s="64" customFormat="1" ht="30.75" customHeight="1">
      <c r="A93" s="231" t="s">
        <v>900</v>
      </c>
      <c r="B93" s="46" t="s">
        <v>311</v>
      </c>
      <c r="C93" s="63" t="s">
        <v>312</v>
      </c>
      <c r="E93"/>
    </row>
    <row r="94" spans="1:5" s="64" customFormat="1" ht="25.5">
      <c r="A94" s="231" t="s">
        <v>901</v>
      </c>
      <c r="B94" s="46" t="s">
        <v>313</v>
      </c>
      <c r="C94" s="63" t="s">
        <v>314</v>
      </c>
      <c r="E94"/>
    </row>
    <row r="95" spans="1:5" s="64" customFormat="1" ht="25.5">
      <c r="A95" s="231" t="s">
        <v>902</v>
      </c>
      <c r="B95" s="46" t="s">
        <v>315</v>
      </c>
      <c r="C95" s="63" t="s">
        <v>316</v>
      </c>
      <c r="E95"/>
    </row>
    <row r="96" spans="1:5" s="64" customFormat="1" ht="25.5">
      <c r="A96" s="231" t="s">
        <v>903</v>
      </c>
      <c r="B96" s="46" t="s">
        <v>317</v>
      </c>
      <c r="C96" s="63" t="s">
        <v>285</v>
      </c>
      <c r="D96" s="65"/>
      <c r="E96"/>
    </row>
    <row r="97" spans="1:5" s="64" customFormat="1" ht="23.25" customHeight="1">
      <c r="A97" s="231" t="s">
        <v>904</v>
      </c>
      <c r="B97" s="46" t="s">
        <v>318</v>
      </c>
      <c r="C97" s="63" t="s">
        <v>279</v>
      </c>
      <c r="E97"/>
    </row>
    <row r="98" spans="1:5">
      <c r="A98" s="336" t="s">
        <v>905</v>
      </c>
      <c r="B98" s="336"/>
      <c r="C98" s="336"/>
      <c r="D98" s="45"/>
    </row>
    <row r="99" spans="1:5" s="11" customFormat="1" ht="15" customHeight="1">
      <c r="A99" s="222" t="s">
        <v>906</v>
      </c>
      <c r="B99" s="66" t="s">
        <v>319</v>
      </c>
      <c r="C99" s="26">
        <v>600</v>
      </c>
      <c r="D99" s="24"/>
    </row>
    <row r="100" spans="1:5" s="11" customFormat="1" ht="15" customHeight="1">
      <c r="A100" s="222" t="s">
        <v>907</v>
      </c>
      <c r="B100" s="66" t="s">
        <v>320</v>
      </c>
      <c r="C100" s="26">
        <v>600</v>
      </c>
      <c r="D100" s="24"/>
    </row>
    <row r="101" spans="1:5" s="11" customFormat="1" ht="15" customHeight="1">
      <c r="A101" s="227" t="s">
        <v>908</v>
      </c>
      <c r="B101" s="58" t="s">
        <v>321</v>
      </c>
      <c r="C101" s="56">
        <v>300</v>
      </c>
      <c r="D101" s="24"/>
    </row>
    <row r="102" spans="1:5" s="11" customFormat="1" ht="15" customHeight="1">
      <c r="A102" s="222" t="s">
        <v>909</v>
      </c>
      <c r="B102" s="66" t="s">
        <v>322</v>
      </c>
      <c r="C102" s="26">
        <v>300</v>
      </c>
      <c r="D102" s="24"/>
    </row>
    <row r="103" spans="1:5" s="11" customFormat="1" ht="15" customHeight="1">
      <c r="A103" s="222" t="s">
        <v>910</v>
      </c>
      <c r="B103" s="58" t="s">
        <v>323</v>
      </c>
      <c r="C103" s="56">
        <v>500</v>
      </c>
      <c r="D103" s="24"/>
    </row>
    <row r="104" spans="1:5" s="11" customFormat="1" ht="15" customHeight="1">
      <c r="A104" s="222" t="s">
        <v>911</v>
      </c>
      <c r="B104" s="66" t="s">
        <v>324</v>
      </c>
      <c r="C104" s="26">
        <v>600</v>
      </c>
      <c r="D104" s="24"/>
    </row>
    <row r="105" spans="1:5" s="11" customFormat="1" ht="15" customHeight="1">
      <c r="A105" s="221" t="s">
        <v>912</v>
      </c>
      <c r="B105" s="15" t="s">
        <v>325</v>
      </c>
      <c r="C105" s="56">
        <v>600</v>
      </c>
      <c r="D105" s="24"/>
    </row>
    <row r="106" spans="1:5" s="11" customFormat="1" ht="30.75" customHeight="1">
      <c r="A106" s="221" t="s">
        <v>913</v>
      </c>
      <c r="B106" s="58" t="s">
        <v>326</v>
      </c>
      <c r="C106" s="56">
        <v>500</v>
      </c>
      <c r="D106" s="24"/>
    </row>
    <row r="107" spans="1:5" s="11" customFormat="1" ht="15" customHeight="1">
      <c r="A107" s="222" t="s">
        <v>914</v>
      </c>
      <c r="B107" s="66" t="s">
        <v>327</v>
      </c>
      <c r="C107" s="26">
        <v>200</v>
      </c>
      <c r="D107" s="24"/>
    </row>
    <row r="108" spans="1:5" s="11" customFormat="1" ht="15" customHeight="1">
      <c r="A108" s="228" t="s">
        <v>915</v>
      </c>
      <c r="B108" s="51" t="s">
        <v>328</v>
      </c>
      <c r="C108" s="26">
        <v>500</v>
      </c>
      <c r="D108" s="24"/>
    </row>
    <row r="109" spans="1:5" s="11" customFormat="1" ht="15" customHeight="1">
      <c r="A109" s="228" t="s">
        <v>916</v>
      </c>
      <c r="B109" s="51" t="s">
        <v>329</v>
      </c>
      <c r="C109" s="26">
        <v>500</v>
      </c>
      <c r="D109" s="24"/>
    </row>
    <row r="110" spans="1:5" s="11" customFormat="1" ht="15" customHeight="1">
      <c r="A110" s="222" t="s">
        <v>917</v>
      </c>
      <c r="B110" s="66" t="s">
        <v>330</v>
      </c>
      <c r="C110" s="26">
        <v>300</v>
      </c>
      <c r="D110" s="24"/>
    </row>
    <row r="111" spans="1:5" s="11" customFormat="1" ht="15" customHeight="1">
      <c r="A111" s="222" t="s">
        <v>918</v>
      </c>
      <c r="B111" s="66" t="s">
        <v>331</v>
      </c>
      <c r="C111" s="26">
        <v>400</v>
      </c>
      <c r="D111" s="24"/>
    </row>
    <row r="112" spans="1:5" s="11" customFormat="1" ht="15" customHeight="1">
      <c r="A112" s="222" t="s">
        <v>919</v>
      </c>
      <c r="B112" s="67" t="s">
        <v>332</v>
      </c>
      <c r="C112" s="56">
        <v>400</v>
      </c>
      <c r="D112" s="24"/>
    </row>
    <row r="113" spans="1:4" s="11" customFormat="1" ht="15" customHeight="1">
      <c r="A113" s="222" t="s">
        <v>920</v>
      </c>
      <c r="B113" s="67" t="s">
        <v>333</v>
      </c>
      <c r="C113" s="56">
        <v>500</v>
      </c>
      <c r="D113" s="24"/>
    </row>
    <row r="114" spans="1:4" s="11" customFormat="1" ht="15" customHeight="1">
      <c r="A114" s="222" t="s">
        <v>921</v>
      </c>
      <c r="B114" s="67" t="s">
        <v>334</v>
      </c>
      <c r="C114" s="56">
        <v>400</v>
      </c>
      <c r="D114" s="24"/>
    </row>
    <row r="115" spans="1:4" s="11" customFormat="1" ht="15" customHeight="1">
      <c r="A115" s="222" t="s">
        <v>922</v>
      </c>
      <c r="B115" s="67" t="s">
        <v>335</v>
      </c>
      <c r="C115" s="56">
        <v>500</v>
      </c>
      <c r="D115" s="24"/>
    </row>
    <row r="116" spans="1:4" s="11" customFormat="1" ht="15" customHeight="1">
      <c r="A116" s="222" t="s">
        <v>923</v>
      </c>
      <c r="B116" s="66" t="s">
        <v>336</v>
      </c>
      <c r="C116" s="26">
        <v>400</v>
      </c>
      <c r="D116" s="24"/>
    </row>
    <row r="117" spans="1:4" s="11" customFormat="1" ht="15" customHeight="1">
      <c r="A117" s="222" t="s">
        <v>924</v>
      </c>
      <c r="B117" s="66" t="s">
        <v>337</v>
      </c>
      <c r="C117" s="26">
        <v>400</v>
      </c>
      <c r="D117" s="24"/>
    </row>
    <row r="118" spans="1:4" s="11" customFormat="1" ht="15" customHeight="1">
      <c r="A118" s="222" t="s">
        <v>925</v>
      </c>
      <c r="B118" s="66" t="s">
        <v>338</v>
      </c>
      <c r="C118" s="26">
        <v>700</v>
      </c>
      <c r="D118" s="24"/>
    </row>
    <row r="119" spans="1:4" s="11" customFormat="1" ht="15" customHeight="1">
      <c r="A119" s="228" t="s">
        <v>926</v>
      </c>
      <c r="B119" s="58" t="s">
        <v>339</v>
      </c>
      <c r="C119" s="56">
        <v>500</v>
      </c>
      <c r="D119" s="24"/>
    </row>
    <row r="120" spans="1:4" s="11" customFormat="1" ht="15" customHeight="1">
      <c r="A120" s="222" t="s">
        <v>927</v>
      </c>
      <c r="B120" s="66" t="s">
        <v>340</v>
      </c>
      <c r="C120" s="26">
        <v>600</v>
      </c>
      <c r="D120" s="24"/>
    </row>
    <row r="121" spans="1:4" s="11" customFormat="1" ht="15" customHeight="1">
      <c r="A121" s="222" t="s">
        <v>928</v>
      </c>
      <c r="B121" s="66" t="s">
        <v>341</v>
      </c>
      <c r="C121" s="26">
        <v>500</v>
      </c>
      <c r="D121" s="24"/>
    </row>
    <row r="122" spans="1:4" s="11" customFormat="1" ht="15" customHeight="1">
      <c r="A122" s="222" t="s">
        <v>929</v>
      </c>
      <c r="B122" s="67" t="s">
        <v>342</v>
      </c>
      <c r="C122" s="56">
        <v>350</v>
      </c>
      <c r="D122" s="24"/>
    </row>
    <row r="123" spans="1:4" s="11" customFormat="1" ht="15" customHeight="1">
      <c r="A123" s="222" t="s">
        <v>930</v>
      </c>
      <c r="B123" s="66" t="s">
        <v>343</v>
      </c>
      <c r="C123" s="26">
        <v>600</v>
      </c>
      <c r="D123" s="24"/>
    </row>
    <row r="124" spans="1:4" s="11" customFormat="1" ht="30.75" customHeight="1">
      <c r="A124" s="222" t="s">
        <v>931</v>
      </c>
      <c r="B124" s="66" t="s">
        <v>344</v>
      </c>
      <c r="C124" s="26">
        <v>900</v>
      </c>
      <c r="D124" s="24"/>
    </row>
    <row r="125" spans="1:4" s="11" customFormat="1" ht="15" customHeight="1">
      <c r="A125" s="221" t="s">
        <v>932</v>
      </c>
      <c r="B125" s="66" t="s">
        <v>345</v>
      </c>
      <c r="C125" s="50">
        <v>400</v>
      </c>
      <c r="D125" s="24"/>
    </row>
    <row r="126" spans="1:4" s="11" customFormat="1" ht="15" customHeight="1">
      <c r="A126" s="333" t="s">
        <v>933</v>
      </c>
      <c r="B126" s="333"/>
      <c r="C126" s="334"/>
      <c r="D126" s="24"/>
    </row>
    <row r="127" spans="1:4" s="11" customFormat="1" ht="30.75" customHeight="1">
      <c r="A127" s="221" t="s">
        <v>934</v>
      </c>
      <c r="B127" s="50" t="s">
        <v>408</v>
      </c>
      <c r="C127" s="51">
        <v>5000</v>
      </c>
      <c r="D127" s="24"/>
    </row>
    <row r="128" spans="1:4" s="11" customFormat="1" ht="15" customHeight="1">
      <c r="A128" s="221" t="s">
        <v>935</v>
      </c>
      <c r="B128" s="50" t="s">
        <v>409</v>
      </c>
      <c r="C128" s="68">
        <v>500</v>
      </c>
      <c r="D128" s="24"/>
    </row>
    <row r="129" spans="1:4" s="11" customFormat="1" ht="21.75" customHeight="1">
      <c r="A129" s="221" t="s">
        <v>936</v>
      </c>
      <c r="B129" s="13" t="s">
        <v>410</v>
      </c>
      <c r="C129" s="68">
        <v>500</v>
      </c>
      <c r="D129" s="24"/>
    </row>
    <row r="130" spans="1:4" s="11" customFormat="1" ht="15" customHeight="1">
      <c r="A130" s="221" t="s">
        <v>937</v>
      </c>
      <c r="B130" s="50" t="s">
        <v>411</v>
      </c>
      <c r="C130" s="68">
        <v>3500</v>
      </c>
      <c r="D130" s="24"/>
    </row>
    <row r="131" spans="1:4" s="11" customFormat="1" ht="20.25" customHeight="1">
      <c r="A131" s="221" t="s">
        <v>938</v>
      </c>
      <c r="B131" s="50" t="s">
        <v>412</v>
      </c>
      <c r="C131" s="68">
        <v>3500</v>
      </c>
      <c r="D131" s="24"/>
    </row>
    <row r="132" spans="1:4" s="11" customFormat="1" ht="22.5" customHeight="1">
      <c r="A132" s="221" t="s">
        <v>939</v>
      </c>
      <c r="B132" s="50" t="s">
        <v>413</v>
      </c>
      <c r="C132" s="37">
        <v>2000</v>
      </c>
      <c r="D132" s="24"/>
    </row>
    <row r="133" spans="1:4" s="11" customFormat="1" ht="27.75" customHeight="1">
      <c r="A133" s="221" t="s">
        <v>940</v>
      </c>
      <c r="B133" s="50" t="s">
        <v>414</v>
      </c>
      <c r="C133" s="37">
        <v>3500</v>
      </c>
      <c r="D133" s="24"/>
    </row>
    <row r="134" spans="1:4" s="11" customFormat="1" ht="38.25" customHeight="1">
      <c r="A134" s="221" t="s">
        <v>941</v>
      </c>
      <c r="B134" s="69" t="s">
        <v>415</v>
      </c>
      <c r="C134" s="51">
        <v>2500</v>
      </c>
      <c r="D134" s="24"/>
    </row>
    <row r="135" spans="1:4" s="11" customFormat="1" ht="25.5" customHeight="1">
      <c r="A135" s="221" t="s">
        <v>942</v>
      </c>
      <c r="B135" s="69" t="s">
        <v>416</v>
      </c>
      <c r="C135" s="51">
        <v>2000</v>
      </c>
      <c r="D135" s="24"/>
    </row>
    <row r="136" spans="1:4" s="11" customFormat="1" ht="15" customHeight="1">
      <c r="A136" s="221" t="s">
        <v>943</v>
      </c>
      <c r="B136" s="69" t="s">
        <v>417</v>
      </c>
      <c r="C136" s="51">
        <v>2500</v>
      </c>
      <c r="D136" s="24"/>
    </row>
    <row r="137" spans="1:4" s="11" customFormat="1" ht="25.5" customHeight="1">
      <c r="A137" s="221" t="s">
        <v>944</v>
      </c>
      <c r="B137" s="50" t="s">
        <v>418</v>
      </c>
      <c r="C137" s="37">
        <v>4000</v>
      </c>
      <c r="D137" s="24"/>
    </row>
    <row r="138" spans="1:4" s="11" customFormat="1" ht="27.75" customHeight="1">
      <c r="A138" s="221" t="s">
        <v>945</v>
      </c>
      <c r="B138" s="61" t="s">
        <v>419</v>
      </c>
      <c r="C138" s="70">
        <v>2500</v>
      </c>
      <c r="D138" s="24"/>
    </row>
    <row r="139" spans="1:4" s="11" customFormat="1" ht="21" customHeight="1">
      <c r="A139" s="221" t="s">
        <v>946</v>
      </c>
      <c r="B139" s="50" t="s">
        <v>420</v>
      </c>
      <c r="C139" s="51">
        <v>3000</v>
      </c>
      <c r="D139" s="24"/>
    </row>
    <row r="140" spans="1:4" s="11" customFormat="1" ht="30" customHeight="1">
      <c r="A140" s="221" t="s">
        <v>947</v>
      </c>
      <c r="B140" s="50" t="s">
        <v>421</v>
      </c>
      <c r="C140" s="51">
        <v>3000</v>
      </c>
      <c r="D140" s="24"/>
    </row>
    <row r="141" spans="1:4" s="11" customFormat="1" ht="27.75" customHeight="1">
      <c r="A141" s="221" t="s">
        <v>948</v>
      </c>
      <c r="B141" s="50" t="s">
        <v>422</v>
      </c>
      <c r="C141" s="68">
        <v>3000</v>
      </c>
      <c r="D141" s="24"/>
    </row>
    <row r="142" spans="1:4" s="11" customFormat="1" ht="35.25" customHeight="1">
      <c r="A142" s="221" t="s">
        <v>949</v>
      </c>
      <c r="B142" s="61" t="s">
        <v>423</v>
      </c>
      <c r="C142" s="58">
        <v>5500</v>
      </c>
      <c r="D142" s="24"/>
    </row>
    <row r="143" spans="1:4" s="11" customFormat="1" ht="21" customHeight="1">
      <c r="A143" s="221" t="s">
        <v>950</v>
      </c>
      <c r="B143" s="61" t="s">
        <v>424</v>
      </c>
      <c r="C143" s="58">
        <v>4500</v>
      </c>
      <c r="D143" s="24"/>
    </row>
    <row r="144" spans="1:4" s="11" customFormat="1" ht="30" customHeight="1">
      <c r="A144" s="221" t="s">
        <v>951</v>
      </c>
      <c r="B144" s="61" t="s">
        <v>425</v>
      </c>
      <c r="C144" s="71">
        <v>15000</v>
      </c>
      <c r="D144" s="24"/>
    </row>
    <row r="145" spans="1:4" s="11" customFormat="1" ht="24" customHeight="1">
      <c r="A145" s="221" t="s">
        <v>952</v>
      </c>
      <c r="B145" s="61" t="s">
        <v>426</v>
      </c>
      <c r="C145" s="58">
        <v>6500</v>
      </c>
      <c r="D145" s="24"/>
    </row>
    <row r="146" spans="1:4" s="11" customFormat="1" ht="28.5" customHeight="1">
      <c r="A146" s="221" t="s">
        <v>953</v>
      </c>
      <c r="B146" s="50" t="s">
        <v>427</v>
      </c>
      <c r="C146" s="37">
        <v>3000</v>
      </c>
      <c r="D146" s="24"/>
    </row>
    <row r="147" spans="1:4" s="11" customFormat="1" ht="15" customHeight="1">
      <c r="A147" s="221" t="s">
        <v>954</v>
      </c>
      <c r="B147" s="61" t="s">
        <v>428</v>
      </c>
      <c r="C147" s="71">
        <v>300</v>
      </c>
      <c r="D147" s="24"/>
    </row>
    <row r="148" spans="1:4" s="11" customFormat="1" ht="21.75" customHeight="1">
      <c r="A148" s="221" t="s">
        <v>955</v>
      </c>
      <c r="B148" s="50" t="s">
        <v>429</v>
      </c>
      <c r="C148" s="68">
        <v>1000</v>
      </c>
      <c r="D148" s="24"/>
    </row>
    <row r="149" spans="1:4" s="11" customFormat="1" ht="15" customHeight="1">
      <c r="A149" s="221" t="s">
        <v>956</v>
      </c>
      <c r="B149" s="50" t="s">
        <v>430</v>
      </c>
      <c r="C149" s="68">
        <v>650</v>
      </c>
      <c r="D149" s="24"/>
    </row>
    <row r="150" spans="1:4" s="11" customFormat="1" ht="20.25" customHeight="1">
      <c r="A150" s="221" t="s">
        <v>957</v>
      </c>
      <c r="B150" s="50" t="s">
        <v>431</v>
      </c>
      <c r="C150" s="68">
        <v>500</v>
      </c>
      <c r="D150" s="24"/>
    </row>
    <row r="151" spans="1:4" s="11" customFormat="1" ht="33.75" customHeight="1">
      <c r="A151" s="239" t="s">
        <v>958</v>
      </c>
      <c r="B151" s="73" t="s">
        <v>432</v>
      </c>
      <c r="C151" s="72" t="s">
        <v>433</v>
      </c>
      <c r="D151" s="24"/>
    </row>
    <row r="152" spans="1:4" s="11" customFormat="1" ht="26.25" customHeight="1">
      <c r="A152" s="239" t="s">
        <v>959</v>
      </c>
      <c r="B152" s="73" t="s">
        <v>434</v>
      </c>
      <c r="C152" s="72" t="s">
        <v>435</v>
      </c>
      <c r="D152" s="24"/>
    </row>
    <row r="153" spans="1:4" s="11" customFormat="1" ht="26.25" customHeight="1">
      <c r="A153" s="239" t="s">
        <v>960</v>
      </c>
      <c r="B153" s="73" t="s">
        <v>436</v>
      </c>
      <c r="C153" s="74" t="s">
        <v>437</v>
      </c>
      <c r="D153" s="24"/>
    </row>
    <row r="154" spans="1:4" s="11" customFormat="1" ht="37.5" customHeight="1">
      <c r="A154" s="221" t="s">
        <v>961</v>
      </c>
      <c r="B154" s="76" t="s">
        <v>438</v>
      </c>
      <c r="C154" s="77">
        <v>2500</v>
      </c>
      <c r="D154" s="24"/>
    </row>
    <row r="155" spans="1:4" s="11" customFormat="1" ht="37.5" customHeight="1">
      <c r="A155" s="221" t="s">
        <v>962</v>
      </c>
      <c r="B155" s="50" t="s">
        <v>439</v>
      </c>
      <c r="C155" s="37">
        <v>3500</v>
      </c>
      <c r="D155" s="24"/>
    </row>
    <row r="156" spans="1:4" s="11" customFormat="1" ht="26.25" customHeight="1">
      <c r="A156" s="221" t="s">
        <v>963</v>
      </c>
      <c r="B156" s="50" t="s">
        <v>440</v>
      </c>
      <c r="C156" s="53">
        <v>2000</v>
      </c>
      <c r="D156" s="24"/>
    </row>
    <row r="157" spans="1:4" s="11" customFormat="1" ht="29.25" customHeight="1">
      <c r="A157" s="221" t="s">
        <v>964</v>
      </c>
      <c r="B157" s="50" t="s">
        <v>441</v>
      </c>
      <c r="C157" s="37">
        <v>3000</v>
      </c>
      <c r="D157" s="24"/>
    </row>
    <row r="158" spans="1:4" s="11" customFormat="1" ht="25.5">
      <c r="A158" s="221" t="s">
        <v>965</v>
      </c>
      <c r="B158" s="50" t="s">
        <v>442</v>
      </c>
      <c r="C158" s="37">
        <v>1500</v>
      </c>
      <c r="D158" s="24"/>
    </row>
    <row r="159" spans="1:4" s="11" customFormat="1" ht="39" customHeight="1">
      <c r="A159" s="221" t="s">
        <v>966</v>
      </c>
      <c r="B159" s="50" t="s">
        <v>443</v>
      </c>
      <c r="C159" s="68">
        <v>1500</v>
      </c>
      <c r="D159" s="24"/>
    </row>
    <row r="160" spans="1:4" s="11" customFormat="1" ht="29.25" customHeight="1">
      <c r="A160" s="221" t="s">
        <v>967</v>
      </c>
      <c r="B160" s="50" t="s">
        <v>444</v>
      </c>
      <c r="C160" s="68">
        <v>500</v>
      </c>
      <c r="D160" s="24"/>
    </row>
    <row r="161" spans="1:4" s="11" customFormat="1" ht="27.75" customHeight="1">
      <c r="A161" s="221" t="s">
        <v>968</v>
      </c>
      <c r="B161" s="13" t="s">
        <v>445</v>
      </c>
      <c r="C161" s="51">
        <v>2500</v>
      </c>
      <c r="D161" s="24"/>
    </row>
    <row r="162" spans="1:4" s="11" customFormat="1" ht="22.5" customHeight="1">
      <c r="A162" s="221" t="s">
        <v>969</v>
      </c>
      <c r="B162" s="50" t="s">
        <v>447</v>
      </c>
      <c r="C162" s="68">
        <v>500</v>
      </c>
      <c r="D162" s="24"/>
    </row>
    <row r="163" spans="1:4" s="11" customFormat="1">
      <c r="A163" s="221" t="s">
        <v>970</v>
      </c>
      <c r="B163" s="50" t="s">
        <v>448</v>
      </c>
      <c r="C163" s="68">
        <v>3000</v>
      </c>
      <c r="D163" s="24"/>
    </row>
    <row r="164" spans="1:4" s="11" customFormat="1">
      <c r="A164" s="221" t="s">
        <v>971</v>
      </c>
      <c r="B164" s="50" t="s">
        <v>449</v>
      </c>
      <c r="C164" s="51">
        <v>3000</v>
      </c>
      <c r="D164" s="24"/>
    </row>
    <row r="165" spans="1:4" s="11" customFormat="1" ht="15" customHeight="1">
      <c r="A165" s="221" t="s">
        <v>972</v>
      </c>
      <c r="B165" s="50" t="s">
        <v>450</v>
      </c>
      <c r="C165" s="68">
        <v>2000</v>
      </c>
      <c r="D165" s="24"/>
    </row>
    <row r="166" spans="1:4" s="11" customFormat="1" ht="25.5">
      <c r="A166" s="221" t="s">
        <v>973</v>
      </c>
      <c r="B166" s="61" t="s">
        <v>451</v>
      </c>
      <c r="C166" s="58">
        <v>6500</v>
      </c>
      <c r="D166" s="24"/>
    </row>
    <row r="167" spans="1:4" s="11" customFormat="1" ht="25.5">
      <c r="A167" s="221" t="s">
        <v>974</v>
      </c>
      <c r="B167" s="61" t="s">
        <v>452</v>
      </c>
      <c r="C167" s="51">
        <v>3000</v>
      </c>
      <c r="D167" s="24"/>
    </row>
    <row r="168" spans="1:4" s="85" customFormat="1" ht="33" customHeight="1">
      <c r="A168" s="221" t="s">
        <v>975</v>
      </c>
      <c r="B168" s="61" t="s">
        <v>453</v>
      </c>
      <c r="C168" s="58">
        <v>2000</v>
      </c>
      <c r="D168" s="84"/>
    </row>
    <row r="169" spans="1:4" s="11" customFormat="1" ht="43.5" customHeight="1">
      <c r="A169" s="221" t="s">
        <v>976</v>
      </c>
      <c r="B169" s="61" t="s">
        <v>454</v>
      </c>
      <c r="C169" s="51">
        <v>1500</v>
      </c>
      <c r="D169" s="24"/>
    </row>
    <row r="170" spans="1:4" s="11" customFormat="1" ht="15" customHeight="1">
      <c r="A170" s="221" t="s">
        <v>977</v>
      </c>
      <c r="B170" s="50" t="s">
        <v>455</v>
      </c>
      <c r="C170" s="68">
        <v>2000</v>
      </c>
      <c r="D170" s="24"/>
    </row>
    <row r="171" spans="1:4" s="11" customFormat="1" ht="15" customHeight="1">
      <c r="A171" s="221" t="s">
        <v>978</v>
      </c>
      <c r="B171" s="50" t="s">
        <v>456</v>
      </c>
      <c r="C171" s="68">
        <v>3000</v>
      </c>
      <c r="D171" s="24"/>
    </row>
    <row r="172" spans="1:4" s="11" customFormat="1" ht="21" customHeight="1">
      <c r="A172" s="221" t="s">
        <v>979</v>
      </c>
      <c r="B172" s="50" t="s">
        <v>457</v>
      </c>
      <c r="C172" s="68">
        <v>1200</v>
      </c>
      <c r="D172" s="24"/>
    </row>
    <row r="173" spans="1:4" s="11" customFormat="1" ht="33.75" customHeight="1">
      <c r="A173" s="221" t="s">
        <v>980</v>
      </c>
      <c r="B173" s="50" t="s">
        <v>458</v>
      </c>
      <c r="C173" s="68">
        <v>2000</v>
      </c>
      <c r="D173" s="24"/>
    </row>
    <row r="174" spans="1:4" s="11" customFormat="1" ht="29.25" customHeight="1">
      <c r="A174" s="229" t="s">
        <v>981</v>
      </c>
      <c r="B174" s="78" t="s">
        <v>270</v>
      </c>
      <c r="C174" s="79">
        <v>600</v>
      </c>
      <c r="D174" s="24"/>
    </row>
    <row r="175" spans="1:4" s="11" customFormat="1" ht="35.25" customHeight="1">
      <c r="A175" s="229" t="s">
        <v>982</v>
      </c>
      <c r="B175" s="78" t="s">
        <v>459</v>
      </c>
      <c r="C175" s="79">
        <v>500</v>
      </c>
      <c r="D175" s="24"/>
    </row>
    <row r="176" spans="1:4" s="11" customFormat="1" ht="27.75" customHeight="1">
      <c r="A176" s="229" t="s">
        <v>983</v>
      </c>
      <c r="B176" s="78" t="s">
        <v>460</v>
      </c>
      <c r="C176" s="79">
        <v>600</v>
      </c>
      <c r="D176" s="24"/>
    </row>
    <row r="177" spans="1:4" s="11" customFormat="1" ht="27.75" customHeight="1">
      <c r="A177" s="221" t="s">
        <v>983</v>
      </c>
      <c r="B177" s="50" t="s">
        <v>461</v>
      </c>
      <c r="C177" s="51">
        <v>2000</v>
      </c>
      <c r="D177" s="24"/>
    </row>
    <row r="178" spans="1:4" s="11" customFormat="1" ht="36" customHeight="1">
      <c r="A178" s="221" t="s">
        <v>984</v>
      </c>
      <c r="B178" s="61" t="s">
        <v>462</v>
      </c>
      <c r="C178" s="50">
        <v>3500</v>
      </c>
    </row>
    <row r="179" spans="1:4" s="80" customFormat="1" ht="28.5" customHeight="1">
      <c r="A179" s="232" t="s">
        <v>985</v>
      </c>
      <c r="B179" s="81" t="s">
        <v>463</v>
      </c>
      <c r="C179" s="82">
        <v>10000</v>
      </c>
      <c r="D179" s="83"/>
    </row>
    <row r="180" spans="1:4" s="80" customFormat="1" ht="17.25" customHeight="1">
      <c r="A180" s="221" t="s">
        <v>986</v>
      </c>
      <c r="B180" s="61" t="s">
        <v>464</v>
      </c>
      <c r="C180" s="58">
        <v>5000</v>
      </c>
      <c r="D180" s="83"/>
    </row>
    <row r="181" spans="1:4" s="80" customFormat="1" ht="24.75" customHeight="1">
      <c r="A181" s="221" t="s">
        <v>987</v>
      </c>
      <c r="B181" s="13" t="s">
        <v>465</v>
      </c>
      <c r="C181" s="51">
        <v>5000</v>
      </c>
      <c r="D181" s="83"/>
    </row>
    <row r="182" spans="1:4" s="11" customFormat="1" ht="39" customHeight="1">
      <c r="A182" s="221" t="s">
        <v>988</v>
      </c>
      <c r="B182" s="86" t="s">
        <v>467</v>
      </c>
      <c r="C182" s="72" t="s">
        <v>312</v>
      </c>
      <c r="D182" s="80"/>
    </row>
    <row r="183" spans="1:4" s="64" customFormat="1">
      <c r="A183" s="348" t="s">
        <v>989</v>
      </c>
      <c r="B183" s="348"/>
      <c r="C183" s="348"/>
    </row>
    <row r="184" spans="1:4" s="87" customFormat="1" ht="30" customHeight="1">
      <c r="A184" s="91" t="s">
        <v>990</v>
      </c>
      <c r="B184" s="91" t="s">
        <v>468</v>
      </c>
      <c r="C184" s="89">
        <v>1200</v>
      </c>
    </row>
    <row r="185" spans="1:4" s="87" customFormat="1" ht="29.25" customHeight="1">
      <c r="A185" s="31" t="s">
        <v>991</v>
      </c>
      <c r="B185" s="88" t="s">
        <v>469</v>
      </c>
      <c r="C185" s="89">
        <v>1200</v>
      </c>
    </row>
    <row r="186" spans="1:4" s="87" customFormat="1" ht="29.25" customHeight="1">
      <c r="A186" s="239" t="s">
        <v>992</v>
      </c>
      <c r="B186" s="75" t="s">
        <v>470</v>
      </c>
      <c r="C186" s="72" t="s">
        <v>466</v>
      </c>
    </row>
    <row r="187" spans="1:4" s="87" customFormat="1" ht="30.75" customHeight="1">
      <c r="A187" s="91" t="s">
        <v>993</v>
      </c>
      <c r="B187" s="91" t="s">
        <v>421</v>
      </c>
      <c r="C187" s="90">
        <v>3000</v>
      </c>
    </row>
    <row r="188" spans="1:4" s="87" customFormat="1" ht="27.75" customHeight="1">
      <c r="A188" s="91" t="s">
        <v>994</v>
      </c>
      <c r="B188" s="91" t="s">
        <v>471</v>
      </c>
      <c r="C188" s="90">
        <v>2500</v>
      </c>
    </row>
    <row r="189" spans="1:4" s="87" customFormat="1" ht="31.5" customHeight="1">
      <c r="A189" s="91" t="s">
        <v>995</v>
      </c>
      <c r="B189" s="92" t="s">
        <v>472</v>
      </c>
      <c r="C189" s="89">
        <v>4000</v>
      </c>
    </row>
    <row r="190" spans="1:4" s="38" customFormat="1" ht="27.75" customHeight="1">
      <c r="A190" s="239" t="s">
        <v>996</v>
      </c>
      <c r="B190" s="75" t="s">
        <v>473</v>
      </c>
      <c r="C190" s="72" t="s">
        <v>474</v>
      </c>
    </row>
    <row r="191" spans="1:4" s="38" customFormat="1" ht="31.5" customHeight="1">
      <c r="A191" s="239" t="s">
        <v>997</v>
      </c>
      <c r="B191" s="75" t="s">
        <v>475</v>
      </c>
      <c r="C191" s="72" t="s">
        <v>476</v>
      </c>
    </row>
    <row r="192" spans="1:4" s="38" customFormat="1" ht="31.5" customHeight="1">
      <c r="A192" s="31" t="s">
        <v>998</v>
      </c>
      <c r="B192" s="88" t="s">
        <v>477</v>
      </c>
      <c r="C192" s="89">
        <v>1200</v>
      </c>
    </row>
    <row r="193" spans="1:3" s="38" customFormat="1" ht="24.75" customHeight="1">
      <c r="A193" s="240" t="s">
        <v>999</v>
      </c>
      <c r="B193" s="93" t="s">
        <v>430</v>
      </c>
      <c r="C193" s="94">
        <v>650</v>
      </c>
    </row>
    <row r="194" spans="1:3" s="38" customFormat="1" ht="24" customHeight="1">
      <c r="A194" s="31" t="s">
        <v>1000</v>
      </c>
      <c r="B194" s="88" t="s">
        <v>478</v>
      </c>
      <c r="C194" s="89">
        <v>2500</v>
      </c>
    </row>
    <row r="195" spans="1:3" s="87" customFormat="1" ht="21" customHeight="1">
      <c r="A195" s="31" t="s">
        <v>1001</v>
      </c>
      <c r="B195" s="88" t="s">
        <v>479</v>
      </c>
      <c r="C195" s="89">
        <v>1500</v>
      </c>
    </row>
    <row r="196" spans="1:3" s="87" customFormat="1" ht="21" customHeight="1">
      <c r="A196" s="31" t="s">
        <v>1002</v>
      </c>
      <c r="B196" s="88" t="s">
        <v>480</v>
      </c>
      <c r="C196" s="89">
        <v>2000</v>
      </c>
    </row>
    <row r="197" spans="1:3" s="87" customFormat="1" ht="19.5" customHeight="1">
      <c r="A197" s="31" t="s">
        <v>1003</v>
      </c>
      <c r="B197" s="88" t="s">
        <v>481</v>
      </c>
      <c r="C197" s="89">
        <v>3000</v>
      </c>
    </row>
    <row r="198" spans="1:3" s="87" customFormat="1" ht="21.75" customHeight="1">
      <c r="A198" s="31" t="s">
        <v>1004</v>
      </c>
      <c r="B198" s="88" t="s">
        <v>482</v>
      </c>
      <c r="C198" s="89">
        <v>2000</v>
      </c>
    </row>
    <row r="199" spans="1:3" s="87" customFormat="1" ht="19.5" customHeight="1">
      <c r="A199" s="31" t="s">
        <v>1005</v>
      </c>
      <c r="B199" s="88" t="s">
        <v>483</v>
      </c>
      <c r="C199" s="89">
        <v>2500</v>
      </c>
    </row>
    <row r="200" spans="1:3" s="87" customFormat="1" ht="14.25" customHeight="1">
      <c r="A200" s="91" t="s">
        <v>1006</v>
      </c>
      <c r="B200" s="91" t="s">
        <v>484</v>
      </c>
      <c r="C200" s="90">
        <v>1500</v>
      </c>
    </row>
    <row r="201" spans="1:3" s="87" customFormat="1" ht="18" customHeight="1">
      <c r="A201" s="91" t="s">
        <v>1007</v>
      </c>
      <c r="B201" s="91" t="s">
        <v>485</v>
      </c>
      <c r="C201" s="90">
        <v>1500</v>
      </c>
    </row>
    <row r="202" spans="1:3" s="87" customFormat="1" ht="25.5">
      <c r="A202" s="91" t="s">
        <v>1008</v>
      </c>
      <c r="B202" s="91" t="s">
        <v>486</v>
      </c>
      <c r="C202" s="90">
        <v>500</v>
      </c>
    </row>
    <row r="203" spans="1:3" s="95" customFormat="1" ht="38.25">
      <c r="A203" s="91" t="s">
        <v>1009</v>
      </c>
      <c r="B203" s="91" t="s">
        <v>487</v>
      </c>
      <c r="C203" s="90">
        <v>4000</v>
      </c>
    </row>
    <row r="204" spans="1:3" s="87" customFormat="1" ht="25.5">
      <c r="A204" s="96" t="s">
        <v>1010</v>
      </c>
      <c r="B204" s="96" t="s">
        <v>488</v>
      </c>
      <c r="C204" s="97" t="s">
        <v>279</v>
      </c>
    </row>
    <row r="205" spans="1:3" s="87" customFormat="1" ht="25.5">
      <c r="A205" s="91" t="s">
        <v>1011</v>
      </c>
      <c r="B205" s="91" t="s">
        <v>489</v>
      </c>
      <c r="C205" s="90" t="s">
        <v>316</v>
      </c>
    </row>
    <row r="206" spans="1:3" s="87" customFormat="1" ht="22.5" customHeight="1">
      <c r="A206" s="91" t="s">
        <v>1012</v>
      </c>
      <c r="B206" s="91" t="s">
        <v>490</v>
      </c>
      <c r="C206" s="90" t="s">
        <v>285</v>
      </c>
    </row>
    <row r="207" spans="1:3" s="87" customFormat="1" ht="25.5">
      <c r="A207" s="91" t="s">
        <v>1013</v>
      </c>
      <c r="B207" s="88" t="s">
        <v>491</v>
      </c>
      <c r="C207" s="94">
        <v>1500</v>
      </c>
    </row>
    <row r="208" spans="1:3" s="87" customFormat="1" ht="25.5">
      <c r="A208" s="91" t="s">
        <v>1014</v>
      </c>
      <c r="B208" s="93" t="s">
        <v>492</v>
      </c>
      <c r="C208" s="94">
        <v>3500</v>
      </c>
    </row>
    <row r="209" spans="1:4" s="87" customFormat="1" ht="25.5">
      <c r="A209" s="31" t="s">
        <v>1015</v>
      </c>
      <c r="B209" s="88" t="s">
        <v>440</v>
      </c>
      <c r="C209" s="90">
        <v>2500</v>
      </c>
    </row>
    <row r="210" spans="1:4" s="87" customFormat="1">
      <c r="A210" s="31" t="s">
        <v>1016</v>
      </c>
      <c r="B210" s="88" t="s">
        <v>443</v>
      </c>
      <c r="C210" s="98" t="s">
        <v>314</v>
      </c>
    </row>
    <row r="211" spans="1:4" s="87" customFormat="1">
      <c r="A211" s="31" t="s">
        <v>1017</v>
      </c>
      <c r="B211" s="88" t="s">
        <v>444</v>
      </c>
      <c r="C211" s="89">
        <v>500</v>
      </c>
    </row>
    <row r="212" spans="1:4" s="87" customFormat="1">
      <c r="A212" s="91" t="s">
        <v>1018</v>
      </c>
      <c r="B212" s="91" t="s">
        <v>446</v>
      </c>
      <c r="C212" s="90">
        <v>1500</v>
      </c>
    </row>
    <row r="213" spans="1:4" s="87" customFormat="1">
      <c r="A213" s="91" t="s">
        <v>1019</v>
      </c>
      <c r="B213" s="96" t="s">
        <v>493</v>
      </c>
      <c r="C213" s="97">
        <v>1200</v>
      </c>
    </row>
    <row r="214" spans="1:4" s="87" customFormat="1">
      <c r="A214" s="31" t="s">
        <v>1020</v>
      </c>
      <c r="B214" s="88" t="s">
        <v>494</v>
      </c>
      <c r="C214" s="89">
        <v>800</v>
      </c>
    </row>
    <row r="215" spans="1:4" s="87" customFormat="1">
      <c r="A215" s="31" t="s">
        <v>1021</v>
      </c>
      <c r="B215" s="88" t="s">
        <v>447</v>
      </c>
      <c r="C215" s="89">
        <v>600</v>
      </c>
    </row>
    <row r="216" spans="1:4" s="87" customFormat="1">
      <c r="A216" s="31" t="s">
        <v>1022</v>
      </c>
      <c r="B216" s="88" t="s">
        <v>495</v>
      </c>
      <c r="C216" s="98" t="s">
        <v>314</v>
      </c>
    </row>
    <row r="217" spans="1:4" s="87" customFormat="1">
      <c r="A217" s="31" t="s">
        <v>1023</v>
      </c>
      <c r="B217" s="88" t="s">
        <v>496</v>
      </c>
      <c r="C217" s="98" t="s">
        <v>498</v>
      </c>
    </row>
    <row r="218" spans="1:4" s="87" customFormat="1">
      <c r="A218" s="91" t="s">
        <v>1024</v>
      </c>
      <c r="B218" s="91" t="s">
        <v>497</v>
      </c>
      <c r="C218" s="90">
        <v>5000</v>
      </c>
    </row>
    <row r="219" spans="1:4" s="87" customFormat="1" ht="17.25" customHeight="1">
      <c r="A219" s="31" t="s">
        <v>1025</v>
      </c>
      <c r="B219" s="88" t="s">
        <v>455</v>
      </c>
      <c r="C219" s="89">
        <v>2000</v>
      </c>
    </row>
    <row r="220" spans="1:4" s="87" customFormat="1" ht="19.5" customHeight="1">
      <c r="A220" s="31" t="s">
        <v>1026</v>
      </c>
      <c r="B220" s="88" t="s">
        <v>456</v>
      </c>
      <c r="C220" s="89">
        <v>3000</v>
      </c>
    </row>
    <row r="221" spans="1:4">
      <c r="A221" s="336" t="s">
        <v>1027</v>
      </c>
      <c r="B221" s="336"/>
      <c r="C221" s="336"/>
      <c r="D221" s="45"/>
    </row>
    <row r="222" spans="1:4" s="11" customFormat="1" ht="26.25" customHeight="1">
      <c r="A222" s="227" t="s">
        <v>1028</v>
      </c>
      <c r="B222" s="107" t="s">
        <v>714</v>
      </c>
      <c r="C222" s="108">
        <v>300</v>
      </c>
      <c r="D222" s="110"/>
    </row>
    <row r="223" spans="1:4" s="11" customFormat="1" ht="24.75" customHeight="1">
      <c r="A223" s="222" t="s">
        <v>1029</v>
      </c>
      <c r="B223" s="112" t="s">
        <v>715</v>
      </c>
      <c r="C223" s="113">
        <v>300</v>
      </c>
      <c r="D223" s="110"/>
    </row>
    <row r="224" spans="1:4" s="11" customFormat="1" ht="25.5" customHeight="1">
      <c r="A224" s="230" t="s">
        <v>1030</v>
      </c>
      <c r="B224" s="109" t="s">
        <v>716</v>
      </c>
      <c r="C224" s="114">
        <v>550</v>
      </c>
      <c r="D224" s="110"/>
    </row>
    <row r="225" spans="1:6" s="11" customFormat="1" ht="33" customHeight="1">
      <c r="A225" s="230" t="s">
        <v>1031</v>
      </c>
      <c r="B225" s="109" t="s">
        <v>717</v>
      </c>
      <c r="C225" s="114">
        <v>150</v>
      </c>
      <c r="D225" s="110"/>
    </row>
    <row r="226" spans="1:6" s="11" customFormat="1" ht="18.75" customHeight="1">
      <c r="A226" s="230" t="s">
        <v>1032</v>
      </c>
      <c r="B226" s="109" t="s">
        <v>718</v>
      </c>
      <c r="C226" s="114">
        <v>600</v>
      </c>
      <c r="D226" s="110"/>
    </row>
    <row r="227" spans="1:6" ht="20.25" customHeight="1">
      <c r="A227" s="231" t="s">
        <v>1033</v>
      </c>
      <c r="B227" s="112" t="s">
        <v>719</v>
      </c>
      <c r="C227" s="115">
        <v>300</v>
      </c>
      <c r="D227" s="111"/>
      <c r="E227" s="11"/>
      <c r="F227" s="11"/>
    </row>
    <row r="228" spans="1:6" s="11" customFormat="1" ht="17.25" customHeight="1">
      <c r="A228" s="227" t="s">
        <v>1034</v>
      </c>
      <c r="B228" s="116" t="s">
        <v>321</v>
      </c>
      <c r="C228" s="117">
        <v>300</v>
      </c>
      <c r="D228" s="110"/>
    </row>
    <row r="229" spans="1:6" s="11" customFormat="1" ht="19.5" customHeight="1">
      <c r="A229" s="221" t="s">
        <v>1035</v>
      </c>
      <c r="B229" s="119" t="s">
        <v>720</v>
      </c>
      <c r="C229" s="120">
        <v>400</v>
      </c>
      <c r="D229" s="110"/>
    </row>
    <row r="230" spans="1:6" s="11" customFormat="1" ht="15" customHeight="1">
      <c r="A230" s="222" t="s">
        <v>1036</v>
      </c>
      <c r="B230" s="112" t="s">
        <v>721</v>
      </c>
      <c r="C230" s="113">
        <v>150</v>
      </c>
      <c r="D230" s="110"/>
    </row>
    <row r="231" spans="1:6" s="11" customFormat="1" ht="17.25" customHeight="1">
      <c r="A231" s="222" t="s">
        <v>1037</v>
      </c>
      <c r="B231" s="112" t="s">
        <v>722</v>
      </c>
      <c r="C231" s="113">
        <v>300</v>
      </c>
      <c r="D231" s="110"/>
    </row>
    <row r="232" spans="1:6" s="11" customFormat="1" ht="25.5" customHeight="1">
      <c r="A232" s="222" t="s">
        <v>1038</v>
      </c>
      <c r="B232" s="112" t="s">
        <v>723</v>
      </c>
      <c r="C232" s="113">
        <v>300</v>
      </c>
      <c r="D232" s="110"/>
    </row>
    <row r="233" spans="1:6" s="11" customFormat="1" ht="21" customHeight="1">
      <c r="A233" s="222" t="s">
        <v>1039</v>
      </c>
      <c r="B233" s="116" t="s">
        <v>724</v>
      </c>
      <c r="C233" s="117">
        <v>300</v>
      </c>
      <c r="D233" s="110"/>
    </row>
    <row r="234" spans="1:6" s="11" customFormat="1" ht="21.75" customHeight="1">
      <c r="A234" s="227" t="s">
        <v>1040</v>
      </c>
      <c r="B234" s="107" t="s">
        <v>725</v>
      </c>
      <c r="C234" s="108">
        <v>500</v>
      </c>
      <c r="D234" s="110"/>
    </row>
    <row r="235" spans="1:6" s="11" customFormat="1" ht="17.25" customHeight="1">
      <c r="A235" s="227" t="s">
        <v>1041</v>
      </c>
      <c r="B235" s="107" t="s">
        <v>726</v>
      </c>
      <c r="C235" s="117">
        <v>700</v>
      </c>
      <c r="D235" s="110"/>
    </row>
    <row r="236" spans="1:6" s="11" customFormat="1" ht="24" customHeight="1">
      <c r="A236" s="232" t="s">
        <v>1042</v>
      </c>
      <c r="B236" s="122" t="s">
        <v>270</v>
      </c>
      <c r="C236" s="109">
        <v>600</v>
      </c>
      <c r="D236" s="110"/>
    </row>
    <row r="237" spans="1:6" s="11" customFormat="1" ht="17.25" customHeight="1">
      <c r="A237" s="232" t="s">
        <v>1043</v>
      </c>
      <c r="B237" s="122" t="s">
        <v>727</v>
      </c>
      <c r="C237" s="109">
        <v>800</v>
      </c>
      <c r="D237" s="110"/>
    </row>
    <row r="238" spans="1:6" s="11" customFormat="1" ht="17.25" customHeight="1">
      <c r="A238" s="227" t="s">
        <v>1044</v>
      </c>
      <c r="B238" s="107" t="s">
        <v>728</v>
      </c>
      <c r="C238" s="117">
        <v>350</v>
      </c>
      <c r="D238" s="110"/>
    </row>
    <row r="239" spans="1:6" s="11" customFormat="1" ht="16.5" customHeight="1">
      <c r="A239" s="227" t="s">
        <v>1045</v>
      </c>
      <c r="B239" s="107" t="s">
        <v>729</v>
      </c>
      <c r="C239" s="117">
        <v>100</v>
      </c>
      <c r="D239" s="110"/>
    </row>
    <row r="240" spans="1:6" s="11" customFormat="1" ht="21" customHeight="1">
      <c r="A240" s="227" t="s">
        <v>1046</v>
      </c>
      <c r="B240" s="107" t="s">
        <v>730</v>
      </c>
      <c r="C240" s="117">
        <v>300</v>
      </c>
      <c r="D240" s="110"/>
    </row>
    <row r="241" spans="1:4" s="11" customFormat="1" ht="14.25" customHeight="1">
      <c r="A241" s="227" t="s">
        <v>1047</v>
      </c>
      <c r="B241" s="107" t="s">
        <v>731</v>
      </c>
      <c r="C241" s="117">
        <v>200</v>
      </c>
      <c r="D241" s="110"/>
    </row>
    <row r="242" spans="1:4" s="11" customFormat="1" ht="33" customHeight="1">
      <c r="A242" s="233" t="s">
        <v>1048</v>
      </c>
      <c r="B242" s="123" t="s">
        <v>732</v>
      </c>
      <c r="C242" s="124">
        <v>1500</v>
      </c>
    </row>
    <row r="243" spans="1:4" s="11" customFormat="1" ht="15" customHeight="1">
      <c r="A243" s="337" t="s">
        <v>1049</v>
      </c>
      <c r="B243" s="338"/>
      <c r="C243" s="339"/>
    </row>
    <row r="244" spans="1:4" s="11" customFormat="1" ht="15" customHeight="1">
      <c r="A244" s="233" t="s">
        <v>1050</v>
      </c>
      <c r="B244" s="125" t="s">
        <v>733</v>
      </c>
      <c r="C244" s="126">
        <v>800</v>
      </c>
    </row>
    <row r="245" spans="1:4" s="11" customFormat="1" ht="17.25" customHeight="1">
      <c r="A245" s="233" t="s">
        <v>1051</v>
      </c>
      <c r="B245" s="127" t="s">
        <v>734</v>
      </c>
      <c r="C245" s="127">
        <v>500</v>
      </c>
    </row>
    <row r="246" spans="1:4" s="11" customFormat="1" ht="30" customHeight="1">
      <c r="A246" s="233" t="s">
        <v>1052</v>
      </c>
      <c r="B246" s="127" t="s">
        <v>735</v>
      </c>
      <c r="C246" s="127">
        <v>800</v>
      </c>
    </row>
    <row r="247" spans="1:4" s="11" customFormat="1" ht="17.25" customHeight="1">
      <c r="A247" s="233" t="s">
        <v>1053</v>
      </c>
      <c r="B247" s="127" t="s">
        <v>736</v>
      </c>
      <c r="C247" s="127">
        <v>400</v>
      </c>
    </row>
    <row r="248" spans="1:4" s="11" customFormat="1" ht="19.5" customHeight="1">
      <c r="A248" s="233" t="s">
        <v>1054</v>
      </c>
      <c r="B248" s="127" t="s">
        <v>737</v>
      </c>
      <c r="C248" s="127">
        <v>650</v>
      </c>
    </row>
    <row r="249" spans="1:4" s="11" customFormat="1" ht="48" customHeight="1">
      <c r="A249" s="233" t="s">
        <v>1055</v>
      </c>
      <c r="B249" s="127" t="s">
        <v>738</v>
      </c>
      <c r="C249" s="127">
        <v>1000</v>
      </c>
    </row>
    <row r="250" spans="1:4" s="11" customFormat="1" ht="42.75" customHeight="1">
      <c r="A250" s="233" t="s">
        <v>1056</v>
      </c>
      <c r="B250" s="127" t="s">
        <v>739</v>
      </c>
      <c r="C250" s="127">
        <v>950</v>
      </c>
    </row>
    <row r="251" spans="1:4" s="11" customFormat="1" ht="33.75" customHeight="1">
      <c r="A251" s="233" t="s">
        <v>1057</v>
      </c>
      <c r="B251" s="127" t="s">
        <v>740</v>
      </c>
      <c r="C251" s="127">
        <v>800</v>
      </c>
    </row>
    <row r="252" spans="1:4" s="11" customFormat="1" ht="30" customHeight="1">
      <c r="A252" s="233" t="s">
        <v>1058</v>
      </c>
      <c r="B252" s="127" t="s">
        <v>741</v>
      </c>
      <c r="C252" s="127">
        <v>850</v>
      </c>
    </row>
    <row r="253" spans="1:4" s="11" customFormat="1" ht="27.75" customHeight="1">
      <c r="A253" s="233" t="s">
        <v>1059</v>
      </c>
      <c r="B253" s="127" t="s">
        <v>742</v>
      </c>
      <c r="C253" s="127">
        <v>1100</v>
      </c>
    </row>
    <row r="254" spans="1:4" s="11" customFormat="1" ht="38.25">
      <c r="A254" s="233" t="s">
        <v>1060</v>
      </c>
      <c r="B254" s="127" t="s">
        <v>743</v>
      </c>
      <c r="C254" s="127">
        <v>800</v>
      </c>
    </row>
    <row r="255" spans="1:4" s="11" customFormat="1" ht="38.25">
      <c r="A255" s="233" t="s">
        <v>1061</v>
      </c>
      <c r="B255" s="127" t="s">
        <v>744</v>
      </c>
      <c r="C255" s="127">
        <v>1100</v>
      </c>
    </row>
    <row r="256" spans="1:4" s="11" customFormat="1" ht="15" customHeight="1">
      <c r="A256" s="233" t="s">
        <v>1062</v>
      </c>
      <c r="B256" s="127" t="s">
        <v>745</v>
      </c>
      <c r="C256" s="127">
        <v>2400</v>
      </c>
    </row>
    <row r="257" spans="1:3" s="11" customFormat="1" ht="25.5" customHeight="1">
      <c r="A257" s="335" t="s">
        <v>1063</v>
      </c>
      <c r="B257" s="335"/>
      <c r="C257" s="335"/>
    </row>
    <row r="258" spans="1:3" s="11" customFormat="1" ht="25.5" customHeight="1">
      <c r="A258" s="237" t="s">
        <v>1064</v>
      </c>
      <c r="B258" s="128" t="s">
        <v>746</v>
      </c>
      <c r="C258" s="129">
        <v>800</v>
      </c>
    </row>
    <row r="259" spans="1:3" s="11" customFormat="1" ht="25.5" customHeight="1">
      <c r="A259" s="237" t="s">
        <v>1065</v>
      </c>
      <c r="B259" s="128" t="s">
        <v>747</v>
      </c>
      <c r="C259" s="130" t="s">
        <v>748</v>
      </c>
    </row>
    <row r="260" spans="1:3" s="11" customFormat="1" ht="25.5" customHeight="1">
      <c r="A260" s="237" t="s">
        <v>1066</v>
      </c>
      <c r="B260" s="128" t="s">
        <v>749</v>
      </c>
      <c r="C260" s="129">
        <v>50</v>
      </c>
    </row>
    <row r="261" spans="1:3" s="11" customFormat="1" ht="25.5" customHeight="1">
      <c r="A261" s="237" t="s">
        <v>1067</v>
      </c>
      <c r="B261" s="128" t="s">
        <v>750</v>
      </c>
      <c r="C261" s="129">
        <v>100</v>
      </c>
    </row>
    <row r="262" spans="1:3" s="11" customFormat="1" ht="25.5" customHeight="1">
      <c r="A262" s="237" t="s">
        <v>1068</v>
      </c>
      <c r="B262" s="128" t="s">
        <v>751</v>
      </c>
      <c r="C262" s="129">
        <v>1800</v>
      </c>
    </row>
    <row r="263" spans="1:3" s="11" customFormat="1" ht="25.5" customHeight="1">
      <c r="A263" s="237" t="s">
        <v>1069</v>
      </c>
      <c r="B263" s="128" t="s">
        <v>752</v>
      </c>
      <c r="C263" s="129">
        <v>800</v>
      </c>
    </row>
    <row r="264" spans="1:3" s="11" customFormat="1" ht="25.5" customHeight="1">
      <c r="A264" s="237" t="s">
        <v>1070</v>
      </c>
      <c r="B264" s="128" t="s">
        <v>753</v>
      </c>
      <c r="C264" s="129">
        <v>300</v>
      </c>
    </row>
    <row r="265" spans="1:3" s="11" customFormat="1" ht="25.5" customHeight="1">
      <c r="A265" s="241" t="s">
        <v>1071</v>
      </c>
      <c r="B265" s="43" t="s">
        <v>754</v>
      </c>
      <c r="C265" s="131">
        <v>400</v>
      </c>
    </row>
    <row r="266" spans="1:3" s="11" customFormat="1" ht="25.5" customHeight="1">
      <c r="A266" s="237" t="s">
        <v>1072</v>
      </c>
      <c r="B266" s="128" t="s">
        <v>755</v>
      </c>
      <c r="C266" s="129">
        <v>300</v>
      </c>
    </row>
    <row r="267" spans="1:3" s="11" customFormat="1" ht="25.5" customHeight="1">
      <c r="A267" s="237" t="s">
        <v>1073</v>
      </c>
      <c r="B267" s="128" t="s">
        <v>756</v>
      </c>
      <c r="C267" s="129">
        <v>450</v>
      </c>
    </row>
    <row r="268" spans="1:3" s="11" customFormat="1" ht="25.5" customHeight="1">
      <c r="A268" s="237" t="s">
        <v>1074</v>
      </c>
      <c r="B268" s="128" t="s">
        <v>757</v>
      </c>
      <c r="C268" s="129">
        <v>350</v>
      </c>
    </row>
    <row r="269" spans="1:3" s="11" customFormat="1" ht="25.5" customHeight="1">
      <c r="A269" s="237" t="s">
        <v>1075</v>
      </c>
      <c r="B269" s="128" t="s">
        <v>758</v>
      </c>
      <c r="C269" s="129">
        <v>350</v>
      </c>
    </row>
    <row r="270" spans="1:3" s="11" customFormat="1" ht="25.5" customHeight="1">
      <c r="A270" s="237" t="s">
        <v>1076</v>
      </c>
      <c r="B270" s="128" t="s">
        <v>759</v>
      </c>
      <c r="C270" s="129">
        <v>450</v>
      </c>
    </row>
    <row r="271" spans="1:3" s="11" customFormat="1" ht="25.5" customHeight="1">
      <c r="A271" s="237" t="s">
        <v>1077</v>
      </c>
      <c r="B271" s="128" t="s">
        <v>760</v>
      </c>
      <c r="C271" s="129">
        <v>450</v>
      </c>
    </row>
    <row r="272" spans="1:3" s="11" customFormat="1" ht="25.5" customHeight="1">
      <c r="A272" s="237" t="s">
        <v>1078</v>
      </c>
      <c r="B272" s="128" t="s">
        <v>761</v>
      </c>
      <c r="C272" s="129">
        <v>450</v>
      </c>
    </row>
    <row r="273" spans="1:3" s="11" customFormat="1" ht="25.5" customHeight="1">
      <c r="A273" s="237" t="s">
        <v>1079</v>
      </c>
      <c r="B273" s="128" t="s">
        <v>762</v>
      </c>
      <c r="C273" s="129">
        <v>450</v>
      </c>
    </row>
    <row r="274" spans="1:3" s="11" customFormat="1" ht="25.5" customHeight="1">
      <c r="A274" s="237" t="s">
        <v>1080</v>
      </c>
      <c r="B274" s="128" t="s">
        <v>763</v>
      </c>
      <c r="C274" s="129">
        <v>350</v>
      </c>
    </row>
    <row r="275" spans="1:3" s="11" customFormat="1" ht="25.5" customHeight="1">
      <c r="A275" s="237" t="s">
        <v>1081</v>
      </c>
      <c r="B275" s="128" t="s">
        <v>764</v>
      </c>
      <c r="C275" s="129">
        <v>450</v>
      </c>
    </row>
    <row r="276" spans="1:3" s="11" customFormat="1" ht="25.5" customHeight="1">
      <c r="A276" s="237" t="s">
        <v>1082</v>
      </c>
      <c r="B276" s="128" t="s">
        <v>765</v>
      </c>
      <c r="C276" s="129">
        <v>350</v>
      </c>
    </row>
    <row r="277" spans="1:3" s="11" customFormat="1" ht="25.5" customHeight="1">
      <c r="A277" s="237" t="s">
        <v>1083</v>
      </c>
      <c r="B277" s="128" t="s">
        <v>766</v>
      </c>
      <c r="C277" s="129">
        <v>350</v>
      </c>
    </row>
    <row r="278" spans="1:3" s="11" customFormat="1" ht="25.5" customHeight="1">
      <c r="A278" s="237" t="s">
        <v>1084</v>
      </c>
      <c r="B278" s="128" t="s">
        <v>767</v>
      </c>
      <c r="C278" s="129">
        <v>350</v>
      </c>
    </row>
    <row r="279" spans="1:3" s="11" customFormat="1" ht="25.5" customHeight="1">
      <c r="A279" s="237" t="s">
        <v>1085</v>
      </c>
      <c r="B279" s="128" t="s">
        <v>768</v>
      </c>
      <c r="C279" s="129">
        <v>250</v>
      </c>
    </row>
    <row r="280" spans="1:3" s="11" customFormat="1" ht="25.5" customHeight="1">
      <c r="A280" s="237" t="s">
        <v>1086</v>
      </c>
      <c r="B280" s="128" t="s">
        <v>769</v>
      </c>
      <c r="C280" s="129">
        <v>282</v>
      </c>
    </row>
    <row r="281" spans="1:3" s="11" customFormat="1" ht="25.5" customHeight="1">
      <c r="A281" s="237" t="s">
        <v>1087</v>
      </c>
      <c r="B281" s="128" t="s">
        <v>770</v>
      </c>
      <c r="C281" s="129">
        <v>300</v>
      </c>
    </row>
    <row r="282" spans="1:3" s="11" customFormat="1" ht="25.5" customHeight="1">
      <c r="A282" s="237" t="s">
        <v>1088</v>
      </c>
      <c r="B282" s="128" t="s">
        <v>771</v>
      </c>
      <c r="C282" s="129">
        <v>500</v>
      </c>
    </row>
    <row r="283" spans="1:3" s="11" customFormat="1" ht="25.5" customHeight="1">
      <c r="A283" s="237" t="s">
        <v>1089</v>
      </c>
      <c r="B283" s="128" t="s">
        <v>772</v>
      </c>
      <c r="C283" s="129">
        <v>350</v>
      </c>
    </row>
    <row r="284" spans="1:3" s="11" customFormat="1" ht="25.5" customHeight="1">
      <c r="A284" s="237" t="s">
        <v>1090</v>
      </c>
      <c r="B284" s="128" t="s">
        <v>773</v>
      </c>
      <c r="C284" s="129">
        <v>450</v>
      </c>
    </row>
    <row r="285" spans="1:3" s="11" customFormat="1" ht="25.5" customHeight="1">
      <c r="A285" s="237" t="s">
        <v>1091</v>
      </c>
      <c r="B285" s="128" t="s">
        <v>774</v>
      </c>
      <c r="C285" s="129">
        <v>300</v>
      </c>
    </row>
    <row r="286" spans="1:3" s="11" customFormat="1" ht="25.5" customHeight="1">
      <c r="A286" s="237" t="s">
        <v>1092</v>
      </c>
      <c r="B286" s="128" t="s">
        <v>775</v>
      </c>
      <c r="C286" s="129">
        <v>350</v>
      </c>
    </row>
    <row r="287" spans="1:3" s="11" customFormat="1" ht="25.5" customHeight="1">
      <c r="A287" s="237" t="s">
        <v>1093</v>
      </c>
      <c r="B287" s="128" t="s">
        <v>776</v>
      </c>
      <c r="C287" s="129">
        <v>600</v>
      </c>
    </row>
    <row r="288" spans="1:3" s="11" customFormat="1" ht="25.5" customHeight="1">
      <c r="A288" s="237" t="s">
        <v>1094</v>
      </c>
      <c r="B288" s="128" t="s">
        <v>777</v>
      </c>
      <c r="C288" s="129">
        <v>300</v>
      </c>
    </row>
    <row r="289" spans="1:3" s="11" customFormat="1" ht="25.5" customHeight="1">
      <c r="A289" s="237" t="s">
        <v>1095</v>
      </c>
      <c r="B289" s="128" t="s">
        <v>778</v>
      </c>
      <c r="C289" s="129">
        <v>400</v>
      </c>
    </row>
    <row r="290" spans="1:3" s="11" customFormat="1" ht="25.5" customHeight="1">
      <c r="A290" s="237" t="s">
        <v>1096</v>
      </c>
      <c r="B290" s="128" t="s">
        <v>779</v>
      </c>
      <c r="C290" s="129">
        <v>300</v>
      </c>
    </row>
    <row r="291" spans="1:3" s="11" customFormat="1" ht="25.5" customHeight="1">
      <c r="A291" s="237" t="s">
        <v>1097</v>
      </c>
      <c r="B291" s="128" t="s">
        <v>780</v>
      </c>
      <c r="C291" s="129">
        <v>400</v>
      </c>
    </row>
    <row r="292" spans="1:3" s="11" customFormat="1" ht="25.5" customHeight="1">
      <c r="A292" s="237" t="s">
        <v>1098</v>
      </c>
      <c r="B292" s="128" t="s">
        <v>781</v>
      </c>
      <c r="C292" s="129">
        <v>500</v>
      </c>
    </row>
    <row r="293" spans="1:3" s="11" customFormat="1" ht="25.5" customHeight="1">
      <c r="A293" s="237" t="s">
        <v>1099</v>
      </c>
      <c r="B293" s="128" t="s">
        <v>782</v>
      </c>
      <c r="C293" s="129">
        <v>600</v>
      </c>
    </row>
    <row r="294" spans="1:3" s="11" customFormat="1" ht="25.5" customHeight="1">
      <c r="A294" s="237" t="s">
        <v>1100</v>
      </c>
      <c r="B294" s="128" t="s">
        <v>783</v>
      </c>
      <c r="C294" s="129">
        <v>450</v>
      </c>
    </row>
    <row r="295" spans="1:3" s="11" customFormat="1" ht="25.5" customHeight="1">
      <c r="A295" s="237" t="s">
        <v>1101</v>
      </c>
      <c r="B295" s="128" t="s">
        <v>784</v>
      </c>
      <c r="C295" s="129">
        <v>450</v>
      </c>
    </row>
    <row r="296" spans="1:3" s="11" customFormat="1" ht="25.5" customHeight="1">
      <c r="A296" s="237" t="s">
        <v>1102</v>
      </c>
      <c r="B296" s="128" t="s">
        <v>785</v>
      </c>
      <c r="C296" s="129">
        <v>200</v>
      </c>
    </row>
    <row r="297" spans="1:3" s="11" customFormat="1" ht="25.5" customHeight="1">
      <c r="A297" s="237" t="s">
        <v>1103</v>
      </c>
      <c r="B297" s="128" t="s">
        <v>786</v>
      </c>
      <c r="C297" s="129">
        <v>450</v>
      </c>
    </row>
    <row r="298" spans="1:3" s="11" customFormat="1" ht="25.5" customHeight="1">
      <c r="A298" s="237" t="s">
        <v>1104</v>
      </c>
      <c r="B298" s="128" t="s">
        <v>787</v>
      </c>
      <c r="C298" s="129">
        <v>450</v>
      </c>
    </row>
    <row r="299" spans="1:3" s="11" customFormat="1" ht="25.5" customHeight="1">
      <c r="A299" s="237" t="s">
        <v>1105</v>
      </c>
      <c r="B299" s="128" t="s">
        <v>788</v>
      </c>
      <c r="C299" s="129">
        <v>300</v>
      </c>
    </row>
    <row r="300" spans="1:3" s="11" customFormat="1" ht="25.5" customHeight="1">
      <c r="A300" s="237" t="s">
        <v>1106</v>
      </c>
      <c r="B300" s="128" t="s">
        <v>789</v>
      </c>
      <c r="C300" s="129">
        <v>450</v>
      </c>
    </row>
    <row r="301" spans="1:3" s="11" customFormat="1" ht="25.5" customHeight="1">
      <c r="A301" s="237" t="s">
        <v>1107</v>
      </c>
      <c r="B301" s="128" t="s">
        <v>790</v>
      </c>
      <c r="C301" s="129">
        <v>300</v>
      </c>
    </row>
    <row r="302" spans="1:3" s="11" customFormat="1" ht="25.5" customHeight="1">
      <c r="A302" s="237" t="s">
        <v>1108</v>
      </c>
      <c r="B302" s="128" t="s">
        <v>791</v>
      </c>
      <c r="C302" s="129">
        <v>300</v>
      </c>
    </row>
    <row r="303" spans="1:3" s="11" customFormat="1" ht="25.5" customHeight="1">
      <c r="A303" s="237" t="s">
        <v>1109</v>
      </c>
      <c r="B303" s="128" t="s">
        <v>792</v>
      </c>
      <c r="C303" s="129">
        <v>400</v>
      </c>
    </row>
    <row r="304" spans="1:3">
      <c r="A304" s="237" t="s">
        <v>1110</v>
      </c>
      <c r="B304" s="128" t="s">
        <v>793</v>
      </c>
      <c r="C304" s="129">
        <v>300</v>
      </c>
    </row>
    <row r="305" spans="1:3">
      <c r="A305" s="237" t="s">
        <v>1111</v>
      </c>
      <c r="B305" s="128" t="s">
        <v>794</v>
      </c>
      <c r="C305" s="129">
        <v>400</v>
      </c>
    </row>
    <row r="306" spans="1:3">
      <c r="A306" s="237" t="s">
        <v>1112</v>
      </c>
      <c r="B306" s="128" t="s">
        <v>795</v>
      </c>
      <c r="C306" s="129">
        <v>400</v>
      </c>
    </row>
    <row r="307" spans="1:3">
      <c r="A307" s="237" t="s">
        <v>1113</v>
      </c>
      <c r="B307" s="128" t="s">
        <v>796</v>
      </c>
      <c r="C307" s="129">
        <v>300</v>
      </c>
    </row>
    <row r="308" spans="1:3" s="48" customFormat="1">
      <c r="A308" s="237" t="s">
        <v>1114</v>
      </c>
      <c r="B308" s="128" t="s">
        <v>797</v>
      </c>
      <c r="C308" s="129">
        <v>300</v>
      </c>
    </row>
    <row r="309" spans="1:3" s="48" customFormat="1">
      <c r="A309" s="237" t="s">
        <v>1115</v>
      </c>
      <c r="B309" s="128" t="s">
        <v>798</v>
      </c>
      <c r="C309" s="129">
        <v>300</v>
      </c>
    </row>
    <row r="310" spans="1:3">
      <c r="A310" s="237" t="s">
        <v>1116</v>
      </c>
      <c r="B310" s="128" t="s">
        <v>799</v>
      </c>
      <c r="C310" s="129">
        <v>300</v>
      </c>
    </row>
    <row r="311" spans="1:3" s="11" customFormat="1" ht="15" customHeight="1">
      <c r="A311" s="237" t="s">
        <v>1117</v>
      </c>
      <c r="B311" s="128" t="s">
        <v>800</v>
      </c>
      <c r="C311" s="129">
        <v>400</v>
      </c>
    </row>
    <row r="312" spans="1:3" s="11" customFormat="1" ht="29.25" customHeight="1">
      <c r="A312" s="237" t="s">
        <v>1118</v>
      </c>
      <c r="B312" s="128" t="s">
        <v>801</v>
      </c>
      <c r="C312" s="129">
        <v>500</v>
      </c>
    </row>
    <row r="313" spans="1:3" s="11" customFormat="1" ht="42" customHeight="1">
      <c r="A313" s="237" t="s">
        <v>1119</v>
      </c>
      <c r="B313" s="128" t="s">
        <v>802</v>
      </c>
      <c r="C313" s="129">
        <v>300</v>
      </c>
    </row>
    <row r="314" spans="1:3" s="11" customFormat="1" ht="27" customHeight="1">
      <c r="A314" s="237" t="s">
        <v>1120</v>
      </c>
      <c r="B314" s="128" t="s">
        <v>803</v>
      </c>
      <c r="C314" s="129">
        <v>400</v>
      </c>
    </row>
    <row r="315" spans="1:3" s="11" customFormat="1" ht="15" customHeight="1">
      <c r="A315" s="237" t="s">
        <v>1121</v>
      </c>
      <c r="B315" s="128" t="s">
        <v>804</v>
      </c>
      <c r="C315" s="129">
        <v>500</v>
      </c>
    </row>
    <row r="316" spans="1:3" s="11" customFormat="1" ht="15" customHeight="1">
      <c r="A316" s="237" t="s">
        <v>1122</v>
      </c>
      <c r="B316" s="128" t="s">
        <v>805</v>
      </c>
      <c r="C316" s="129">
        <v>300</v>
      </c>
    </row>
    <row r="317" spans="1:3" s="11" customFormat="1" ht="15" customHeight="1">
      <c r="A317" s="237" t="s">
        <v>1123</v>
      </c>
      <c r="B317" s="128" t="s">
        <v>806</v>
      </c>
      <c r="C317" s="129">
        <v>400</v>
      </c>
    </row>
    <row r="318" spans="1:3" s="11" customFormat="1" ht="15" customHeight="1">
      <c r="A318" s="237" t="s">
        <v>1124</v>
      </c>
      <c r="B318" s="128" t="s">
        <v>807</v>
      </c>
      <c r="C318" s="129">
        <v>300</v>
      </c>
    </row>
    <row r="319" spans="1:3" s="11" customFormat="1" ht="15" customHeight="1">
      <c r="A319" s="237" t="s">
        <v>1125</v>
      </c>
      <c r="B319" s="128" t="s">
        <v>808</v>
      </c>
      <c r="C319" s="129">
        <v>700</v>
      </c>
    </row>
    <row r="320" spans="1:3" s="11" customFormat="1" ht="25.5" customHeight="1">
      <c r="A320" s="237" t="s">
        <v>1126</v>
      </c>
      <c r="B320" s="128" t="s">
        <v>809</v>
      </c>
      <c r="C320" s="129">
        <v>300</v>
      </c>
    </row>
    <row r="321" spans="1:4" s="11" customFormat="1" ht="27.75" customHeight="1">
      <c r="A321" s="237" t="s">
        <v>1127</v>
      </c>
      <c r="B321" s="128" t="s">
        <v>810</v>
      </c>
      <c r="C321" s="129">
        <v>500</v>
      </c>
    </row>
    <row r="322" spans="1:4" s="11" customFormat="1" ht="15" customHeight="1">
      <c r="A322" s="237" t="s">
        <v>1128</v>
      </c>
      <c r="B322" s="128" t="s">
        <v>811</v>
      </c>
      <c r="C322" s="129">
        <v>300</v>
      </c>
    </row>
    <row r="323" spans="1:4" s="1" customFormat="1" ht="12.75" customHeight="1">
      <c r="A323" s="237" t="s">
        <v>1129</v>
      </c>
      <c r="B323" s="128" t="s">
        <v>812</v>
      </c>
      <c r="C323" s="129">
        <v>400</v>
      </c>
      <c r="D323" s="254"/>
    </row>
    <row r="324" spans="1:4" s="11" customFormat="1" ht="15" customHeight="1">
      <c r="A324" s="237" t="s">
        <v>1130</v>
      </c>
      <c r="B324" s="128" t="s">
        <v>813</v>
      </c>
      <c r="C324" s="129">
        <v>250</v>
      </c>
    </row>
    <row r="325" spans="1:4">
      <c r="A325" s="237" t="s">
        <v>1131</v>
      </c>
      <c r="B325" s="128" t="s">
        <v>814</v>
      </c>
      <c r="C325" s="129">
        <v>350</v>
      </c>
    </row>
    <row r="326" spans="1:4">
      <c r="A326" s="237" t="s">
        <v>1132</v>
      </c>
      <c r="B326" s="128" t="s">
        <v>815</v>
      </c>
      <c r="C326" s="129">
        <v>300</v>
      </c>
    </row>
    <row r="327" spans="1:4">
      <c r="A327" s="237" t="s">
        <v>1133</v>
      </c>
      <c r="B327" s="128" t="s">
        <v>816</v>
      </c>
      <c r="C327" s="129">
        <v>250</v>
      </c>
    </row>
    <row r="328" spans="1:4">
      <c r="A328" s="237" t="s">
        <v>1134</v>
      </c>
      <c r="B328" s="128" t="s">
        <v>817</v>
      </c>
      <c r="C328" s="129">
        <v>500</v>
      </c>
    </row>
    <row r="329" spans="1:4">
      <c r="A329" s="237" t="s">
        <v>1135</v>
      </c>
      <c r="B329" s="128" t="s">
        <v>818</v>
      </c>
      <c r="C329" s="129">
        <v>350</v>
      </c>
    </row>
    <row r="330" spans="1:4">
      <c r="A330" s="237" t="s">
        <v>1136</v>
      </c>
      <c r="B330" s="128" t="s">
        <v>819</v>
      </c>
      <c r="C330" s="129">
        <v>450</v>
      </c>
    </row>
    <row r="331" spans="1:4">
      <c r="A331" s="237" t="s">
        <v>1137</v>
      </c>
      <c r="B331" s="128" t="s">
        <v>820</v>
      </c>
      <c r="C331" s="129">
        <v>250</v>
      </c>
    </row>
    <row r="332" spans="1:4">
      <c r="A332" s="237" t="s">
        <v>1138</v>
      </c>
      <c r="B332" s="128" t="s">
        <v>821</v>
      </c>
      <c r="C332" s="129">
        <v>350</v>
      </c>
    </row>
    <row r="333" spans="1:4">
      <c r="A333" s="237" t="s">
        <v>1139</v>
      </c>
      <c r="B333" s="128" t="s">
        <v>822</v>
      </c>
      <c r="C333" s="129">
        <v>300</v>
      </c>
    </row>
    <row r="334" spans="1:4">
      <c r="A334" s="237" t="s">
        <v>1140</v>
      </c>
      <c r="B334" s="128" t="s">
        <v>823</v>
      </c>
      <c r="C334" s="129">
        <v>400</v>
      </c>
    </row>
    <row r="335" spans="1:4">
      <c r="A335" s="237" t="s">
        <v>1141</v>
      </c>
      <c r="B335" s="128" t="s">
        <v>824</v>
      </c>
      <c r="C335" s="129">
        <v>300</v>
      </c>
    </row>
    <row r="336" spans="1:4">
      <c r="A336" s="237" t="s">
        <v>1142</v>
      </c>
      <c r="B336" s="128" t="s">
        <v>825</v>
      </c>
      <c r="C336" s="129">
        <v>450</v>
      </c>
    </row>
    <row r="337" spans="1:4">
      <c r="A337" s="237" t="s">
        <v>1143</v>
      </c>
      <c r="B337" s="128" t="s">
        <v>826</v>
      </c>
      <c r="C337" s="129">
        <v>800</v>
      </c>
    </row>
    <row r="338" spans="1:4">
      <c r="A338" s="237" t="s">
        <v>1144</v>
      </c>
      <c r="B338" s="128" t="s">
        <v>827</v>
      </c>
      <c r="C338" s="129">
        <v>1200</v>
      </c>
    </row>
    <row r="339" spans="1:4">
      <c r="A339" s="242" t="s">
        <v>1145</v>
      </c>
      <c r="B339" s="132" t="s">
        <v>828</v>
      </c>
      <c r="C339" s="133">
        <v>500</v>
      </c>
    </row>
    <row r="340" spans="1:4">
      <c r="A340" s="237" t="s">
        <v>1146</v>
      </c>
      <c r="B340" s="128" t="s">
        <v>829</v>
      </c>
      <c r="C340" s="129">
        <v>500</v>
      </c>
    </row>
    <row r="341" spans="1:4" s="1" customFormat="1" ht="15.95" customHeight="1">
      <c r="A341" s="237" t="s">
        <v>51</v>
      </c>
      <c r="B341" s="293" t="s">
        <v>145</v>
      </c>
      <c r="C341" s="129">
        <v>150</v>
      </c>
      <c r="D341" s="294"/>
    </row>
    <row r="342" spans="1:4" ht="25.5">
      <c r="A342" s="237" t="s">
        <v>53</v>
      </c>
      <c r="B342" s="218" t="s">
        <v>52</v>
      </c>
      <c r="C342" s="129">
        <v>450</v>
      </c>
    </row>
    <row r="343" spans="1:4" ht="25.5">
      <c r="A343" s="237" t="s">
        <v>146</v>
      </c>
      <c r="B343" s="218" t="s">
        <v>54</v>
      </c>
      <c r="C343" s="129">
        <v>250</v>
      </c>
    </row>
    <row r="344" spans="1:4" s="1" customFormat="1" ht="15.95" customHeight="1">
      <c r="A344" s="237" t="s">
        <v>149</v>
      </c>
      <c r="B344" s="293" t="s">
        <v>147</v>
      </c>
      <c r="C344" s="295">
        <v>300</v>
      </c>
      <c r="D344" s="294"/>
    </row>
    <row r="345" spans="1:4" s="1" customFormat="1" ht="15.95" customHeight="1">
      <c r="A345" s="237" t="s">
        <v>150</v>
      </c>
      <c r="B345" s="293" t="s">
        <v>148</v>
      </c>
      <c r="C345" s="295">
        <v>300</v>
      </c>
      <c r="D345" s="294"/>
    </row>
    <row r="346" spans="1:4">
      <c r="A346" s="336" t="s">
        <v>96</v>
      </c>
      <c r="B346" s="336"/>
      <c r="C346" s="336"/>
    </row>
    <row r="347" spans="1:4" s="11" customFormat="1" ht="25.5" customHeight="1">
      <c r="A347" s="333" t="s">
        <v>97</v>
      </c>
      <c r="B347" s="333"/>
      <c r="C347" s="334"/>
    </row>
    <row r="348" spans="1:4" s="11" customFormat="1" ht="25.5" customHeight="1">
      <c r="A348" s="118" t="s">
        <v>98</v>
      </c>
      <c r="B348" s="287" t="s">
        <v>65</v>
      </c>
      <c r="C348" s="288">
        <v>300</v>
      </c>
    </row>
    <row r="349" spans="1:4" s="11" customFormat="1" ht="25.5" customHeight="1">
      <c r="A349" s="118" t="s">
        <v>99</v>
      </c>
      <c r="B349" s="289" t="s">
        <v>66</v>
      </c>
      <c r="C349" s="290">
        <v>800</v>
      </c>
    </row>
    <row r="350" spans="1:4" s="11" customFormat="1" ht="25.5" customHeight="1">
      <c r="A350" s="118" t="s">
        <v>100</v>
      </c>
      <c r="B350" s="287" t="s">
        <v>67</v>
      </c>
      <c r="C350" s="290">
        <v>800</v>
      </c>
    </row>
    <row r="351" spans="1:4" s="11" customFormat="1" ht="25.5" customHeight="1">
      <c r="A351" s="118" t="s">
        <v>101</v>
      </c>
      <c r="B351" s="287" t="s">
        <v>68</v>
      </c>
      <c r="C351" s="288">
        <v>100</v>
      </c>
    </row>
    <row r="352" spans="1:4" s="11" customFormat="1" ht="25.5" customHeight="1">
      <c r="A352" s="98" t="s">
        <v>102</v>
      </c>
      <c r="B352" s="289" t="s">
        <v>69</v>
      </c>
      <c r="C352" s="288">
        <v>800</v>
      </c>
    </row>
    <row r="353" spans="1:3" s="11" customFormat="1" ht="25.5" customHeight="1">
      <c r="A353" s="291" t="s">
        <v>103</v>
      </c>
      <c r="B353" s="292" t="s">
        <v>70</v>
      </c>
      <c r="C353" s="292">
        <v>3000</v>
      </c>
    </row>
    <row r="354" spans="1:3" s="11" customFormat="1" ht="25.5" customHeight="1">
      <c r="A354" s="118" t="s">
        <v>104</v>
      </c>
      <c r="B354" s="287" t="s">
        <v>71</v>
      </c>
      <c r="C354" s="288">
        <v>1400</v>
      </c>
    </row>
    <row r="355" spans="1:3" s="11" customFormat="1" ht="25.5" customHeight="1">
      <c r="A355" s="291" t="s">
        <v>105</v>
      </c>
      <c r="B355" s="292" t="s">
        <v>72</v>
      </c>
      <c r="C355" s="117">
        <v>400</v>
      </c>
    </row>
    <row r="356" spans="1:3" s="11" customFormat="1" ht="25.5" customHeight="1">
      <c r="A356" s="118" t="s">
        <v>106</v>
      </c>
      <c r="B356" s="287" t="s">
        <v>73</v>
      </c>
      <c r="C356" s="288">
        <v>500</v>
      </c>
    </row>
    <row r="357" spans="1:3" s="11" customFormat="1" ht="25.5" customHeight="1">
      <c r="A357" s="118" t="s">
        <v>107</v>
      </c>
      <c r="B357" s="287" t="s">
        <v>74</v>
      </c>
      <c r="C357" s="288">
        <v>500</v>
      </c>
    </row>
    <row r="358" spans="1:3" s="11" customFormat="1" ht="25.5" customHeight="1">
      <c r="A358" s="332" t="s">
        <v>108</v>
      </c>
      <c r="B358" s="333"/>
      <c r="C358" s="334"/>
    </row>
    <row r="359" spans="1:3" s="11" customFormat="1" ht="25.5" customHeight="1">
      <c r="A359" s="118" t="s">
        <v>109</v>
      </c>
      <c r="B359" s="292" t="s">
        <v>75</v>
      </c>
      <c r="C359" s="117">
        <v>200</v>
      </c>
    </row>
    <row r="360" spans="1:3" s="11" customFormat="1" ht="25.5" customHeight="1">
      <c r="A360" s="118" t="s">
        <v>110</v>
      </c>
      <c r="B360" s="292" t="s">
        <v>76</v>
      </c>
      <c r="C360" s="117">
        <v>500</v>
      </c>
    </row>
    <row r="361" spans="1:3" s="11" customFormat="1" ht="25.5" customHeight="1">
      <c r="A361" s="118" t="s">
        <v>111</v>
      </c>
      <c r="B361" s="292" t="s">
        <v>77</v>
      </c>
      <c r="C361" s="290">
        <v>300</v>
      </c>
    </row>
    <row r="362" spans="1:3" s="11" customFormat="1" ht="25.5" customHeight="1">
      <c r="A362" s="118" t="s">
        <v>112</v>
      </c>
      <c r="B362" s="292" t="s">
        <v>78</v>
      </c>
      <c r="C362" s="119">
        <v>500</v>
      </c>
    </row>
    <row r="363" spans="1:3" s="11" customFormat="1" ht="25.5" customHeight="1">
      <c r="A363" s="118" t="s">
        <v>113</v>
      </c>
      <c r="B363" s="292" t="s">
        <v>79</v>
      </c>
      <c r="C363" s="117">
        <v>900</v>
      </c>
    </row>
    <row r="364" spans="1:3" s="11" customFormat="1" ht="25.5" customHeight="1">
      <c r="A364" s="118" t="s">
        <v>114</v>
      </c>
      <c r="B364" s="289" t="s">
        <v>80</v>
      </c>
      <c r="C364" s="290">
        <v>400</v>
      </c>
    </row>
    <row r="365" spans="1:3" s="11" customFormat="1" ht="25.5" customHeight="1">
      <c r="A365" s="118" t="s">
        <v>115</v>
      </c>
      <c r="B365" s="292" t="s">
        <v>81</v>
      </c>
      <c r="C365" s="117">
        <v>500</v>
      </c>
    </row>
    <row r="366" spans="1:3" s="11" customFormat="1" ht="25.5" customHeight="1">
      <c r="A366" s="332" t="s">
        <v>116</v>
      </c>
      <c r="B366" s="333"/>
      <c r="C366" s="334"/>
    </row>
    <row r="367" spans="1:3" s="11" customFormat="1" ht="25.5" customHeight="1">
      <c r="A367" s="118" t="s">
        <v>117</v>
      </c>
      <c r="B367" s="292" t="s">
        <v>82</v>
      </c>
      <c r="C367" s="290">
        <v>250</v>
      </c>
    </row>
    <row r="368" spans="1:3" s="11" customFormat="1" ht="25.5" customHeight="1">
      <c r="A368" s="118" t="s">
        <v>118</v>
      </c>
      <c r="B368" s="292" t="s">
        <v>83</v>
      </c>
      <c r="C368" s="117">
        <v>100</v>
      </c>
    </row>
    <row r="369" spans="1:3" s="11" customFormat="1" ht="25.5" customHeight="1">
      <c r="A369" s="118" t="s">
        <v>119</v>
      </c>
      <c r="B369" s="292" t="s">
        <v>84</v>
      </c>
      <c r="C369" s="117">
        <v>900</v>
      </c>
    </row>
    <row r="370" spans="1:3" s="11" customFormat="1" ht="25.5" customHeight="1">
      <c r="A370" s="118" t="s">
        <v>120</v>
      </c>
      <c r="B370" s="292" t="s">
        <v>85</v>
      </c>
      <c r="C370" s="117">
        <v>600</v>
      </c>
    </row>
    <row r="371" spans="1:3" s="11" customFormat="1" ht="25.5" customHeight="1">
      <c r="A371" s="118" t="s">
        <v>121</v>
      </c>
      <c r="B371" s="292" t="s">
        <v>86</v>
      </c>
      <c r="C371" s="117">
        <v>700</v>
      </c>
    </row>
    <row r="372" spans="1:3" s="11" customFormat="1" ht="25.5" customHeight="1">
      <c r="A372" s="118" t="s">
        <v>122</v>
      </c>
      <c r="B372" s="292" t="s">
        <v>87</v>
      </c>
      <c r="C372" s="117">
        <v>200</v>
      </c>
    </row>
    <row r="373" spans="1:3" s="11" customFormat="1" ht="25.5" customHeight="1">
      <c r="A373" s="118" t="s">
        <v>123</v>
      </c>
      <c r="B373" s="292" t="s">
        <v>88</v>
      </c>
      <c r="C373" s="117">
        <v>200</v>
      </c>
    </row>
    <row r="374" spans="1:3" s="11" customFormat="1" ht="25.5" customHeight="1">
      <c r="A374" s="118" t="s">
        <v>124</v>
      </c>
      <c r="B374" s="292" t="s">
        <v>89</v>
      </c>
      <c r="C374" s="117">
        <v>400</v>
      </c>
    </row>
    <row r="375" spans="1:3" s="11" customFormat="1" ht="25.5" customHeight="1">
      <c r="A375" s="118" t="s">
        <v>125</v>
      </c>
      <c r="B375" s="287" t="s">
        <v>90</v>
      </c>
      <c r="C375" s="288">
        <v>300</v>
      </c>
    </row>
    <row r="376" spans="1:3" s="11" customFormat="1" ht="25.5" customHeight="1">
      <c r="A376" s="118" t="s">
        <v>126</v>
      </c>
      <c r="B376" s="292" t="s">
        <v>91</v>
      </c>
      <c r="C376" s="117">
        <v>600</v>
      </c>
    </row>
    <row r="377" spans="1:3" s="11" customFormat="1" ht="25.5" customHeight="1">
      <c r="A377" s="118" t="s">
        <v>127</v>
      </c>
      <c r="B377" s="292" t="s">
        <v>92</v>
      </c>
      <c r="C377" s="117">
        <v>400</v>
      </c>
    </row>
    <row r="378" spans="1:3" s="11" customFormat="1" ht="25.5" customHeight="1">
      <c r="A378" s="118" t="s">
        <v>128</v>
      </c>
      <c r="B378" s="292" t="s">
        <v>93</v>
      </c>
      <c r="C378" s="117">
        <v>500</v>
      </c>
    </row>
    <row r="379" spans="1:3" s="11" customFormat="1" ht="25.5" customHeight="1">
      <c r="A379" s="332" t="s">
        <v>129</v>
      </c>
      <c r="B379" s="333"/>
      <c r="C379" s="334"/>
    </row>
    <row r="380" spans="1:3" s="11" customFormat="1" ht="25.5" customHeight="1">
      <c r="A380" s="118" t="s">
        <v>130</v>
      </c>
      <c r="B380" s="292" t="s">
        <v>94</v>
      </c>
      <c r="C380" s="119">
        <v>150</v>
      </c>
    </row>
    <row r="381" spans="1:3" s="11" customFormat="1" ht="25.5" customHeight="1">
      <c r="A381" s="118" t="s">
        <v>131</v>
      </c>
      <c r="B381" s="116" t="s">
        <v>95</v>
      </c>
      <c r="C381" s="119">
        <v>1000</v>
      </c>
    </row>
    <row r="382" spans="1:3">
      <c r="A382" s="118"/>
      <c r="B382" s="252"/>
      <c r="C382" s="140"/>
    </row>
    <row r="383" spans="1:3" ht="15">
      <c r="A383" s="335" t="s">
        <v>132</v>
      </c>
      <c r="B383" s="335"/>
      <c r="C383" s="335"/>
    </row>
    <row r="384" spans="1:3">
      <c r="A384" s="245" t="s">
        <v>1164</v>
      </c>
      <c r="B384" s="46" t="s">
        <v>284</v>
      </c>
      <c r="C384" s="244" t="s">
        <v>316</v>
      </c>
    </row>
    <row r="385" spans="1:3">
      <c r="A385" s="245" t="s">
        <v>47</v>
      </c>
      <c r="B385" s="46" t="s">
        <v>283</v>
      </c>
      <c r="C385" s="244" t="s">
        <v>271</v>
      </c>
    </row>
    <row r="386" spans="1:3" ht="15">
      <c r="A386" s="335" t="s">
        <v>133</v>
      </c>
      <c r="B386" s="335"/>
      <c r="C386" s="335"/>
    </row>
    <row r="387" spans="1:3">
      <c r="A387" s="325" t="s">
        <v>134</v>
      </c>
      <c r="B387" s="330"/>
      <c r="C387" s="331"/>
    </row>
    <row r="388" spans="1:3" ht="25.5">
      <c r="A388" s="250" t="s">
        <v>135</v>
      </c>
      <c r="B388" s="23" t="s">
        <v>40</v>
      </c>
      <c r="C388" s="39">
        <v>100</v>
      </c>
    </row>
    <row r="389" spans="1:3" ht="25.5">
      <c r="A389" s="140" t="s">
        <v>136</v>
      </c>
      <c r="B389" s="23" t="s">
        <v>41</v>
      </c>
      <c r="C389" s="39">
        <v>150</v>
      </c>
    </row>
    <row r="390" spans="1:3" ht="25.5">
      <c r="A390" s="140" t="s">
        <v>137</v>
      </c>
      <c r="B390" s="23" t="s">
        <v>42</v>
      </c>
      <c r="C390" s="39">
        <v>400</v>
      </c>
    </row>
    <row r="391" spans="1:3">
      <c r="A391" s="13"/>
      <c r="B391" s="13"/>
      <c r="C391" s="246"/>
    </row>
    <row r="392" spans="1:3">
      <c r="A392" s="347" t="s">
        <v>139</v>
      </c>
      <c r="B392" s="347"/>
      <c r="C392" s="347"/>
    </row>
    <row r="393" spans="1:3">
      <c r="A393" s="140" t="s">
        <v>138</v>
      </c>
      <c r="B393" s="16" t="s">
        <v>43</v>
      </c>
      <c r="C393" s="39">
        <v>80</v>
      </c>
    </row>
    <row r="394" spans="1:3">
      <c r="A394" s="121" t="s">
        <v>140</v>
      </c>
      <c r="B394" s="247" t="s">
        <v>428</v>
      </c>
      <c r="C394" s="248">
        <v>300</v>
      </c>
    </row>
    <row r="395" spans="1:3">
      <c r="A395" s="328" t="s">
        <v>141</v>
      </c>
      <c r="B395" s="328"/>
      <c r="C395" s="328"/>
    </row>
    <row r="396" spans="1:3">
      <c r="A396" s="113" t="s">
        <v>142</v>
      </c>
      <c r="B396" s="16" t="s">
        <v>44</v>
      </c>
      <c r="C396" s="39">
        <v>100</v>
      </c>
    </row>
    <row r="397" spans="1:3">
      <c r="A397" s="118" t="s">
        <v>143</v>
      </c>
      <c r="B397" s="249" t="s">
        <v>251</v>
      </c>
      <c r="C397" s="32" t="s">
        <v>252</v>
      </c>
    </row>
    <row r="398" spans="1:3">
      <c r="A398" s="118" t="s">
        <v>144</v>
      </c>
      <c r="B398" s="249" t="s">
        <v>258</v>
      </c>
      <c r="C398" s="32" t="s">
        <v>252</v>
      </c>
    </row>
    <row r="399" spans="1:3">
      <c r="A399" s="87"/>
      <c r="B399" s="87"/>
      <c r="C399" s="87"/>
    </row>
  </sheetData>
  <mergeCells count="30">
    <mergeCell ref="A392:C392"/>
    <mergeCell ref="A395:C395"/>
    <mergeCell ref="A379:C379"/>
    <mergeCell ref="A183:C183"/>
    <mergeCell ref="A27:C27"/>
    <mergeCell ref="A52:C52"/>
    <mergeCell ref="A58:C58"/>
    <mergeCell ref="A61:C61"/>
    <mergeCell ref="A90:C90"/>
    <mergeCell ref="A68:C68"/>
    <mergeCell ref="B1:C1"/>
    <mergeCell ref="B2:C2"/>
    <mergeCell ref="A5:C5"/>
    <mergeCell ref="A4:C4"/>
    <mergeCell ref="A386:C386"/>
    <mergeCell ref="A387:C387"/>
    <mergeCell ref="A98:C98"/>
    <mergeCell ref="A126:C126"/>
    <mergeCell ref="A346:C346"/>
    <mergeCell ref="A347:C347"/>
    <mergeCell ref="A6:C6"/>
    <mergeCell ref="A13:C13"/>
    <mergeCell ref="A17:C17"/>
    <mergeCell ref="A24:C24"/>
    <mergeCell ref="A383:C383"/>
    <mergeCell ref="A221:C221"/>
    <mergeCell ref="A243:C243"/>
    <mergeCell ref="A257:C257"/>
    <mergeCell ref="A358:C358"/>
    <mergeCell ref="A366:C366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Normal="100" workbookViewId="0">
      <selection activeCell="B3" sqref="B3"/>
    </sheetView>
  </sheetViews>
  <sheetFormatPr defaultRowHeight="12.75"/>
  <cols>
    <col min="2" max="2" width="52.28515625" customWidth="1"/>
    <col min="3" max="3" width="14.140625" customWidth="1"/>
  </cols>
  <sheetData>
    <row r="1" spans="1:3">
      <c r="B1" s="341" t="s">
        <v>163</v>
      </c>
      <c r="C1" s="341"/>
    </row>
    <row r="2" spans="1:3">
      <c r="B2" s="341" t="s">
        <v>164</v>
      </c>
      <c r="C2" s="341"/>
    </row>
    <row r="5" spans="1:3">
      <c r="A5" s="336" t="s">
        <v>879</v>
      </c>
      <c r="B5" s="336"/>
      <c r="C5" s="336"/>
    </row>
    <row r="6" spans="1:3" ht="20.100000000000001" customHeight="1">
      <c r="A6" s="237" t="s">
        <v>663</v>
      </c>
      <c r="B6" s="50" t="s">
        <v>287</v>
      </c>
      <c r="C6" s="50">
        <v>100</v>
      </c>
    </row>
    <row r="7" spans="1:3" ht="20.100000000000001" customHeight="1">
      <c r="A7" s="296" t="s">
        <v>664</v>
      </c>
      <c r="B7" s="51" t="s">
        <v>288</v>
      </c>
      <c r="C7" s="52">
        <v>100</v>
      </c>
    </row>
    <row r="8" spans="1:3" ht="20.100000000000001" customHeight="1">
      <c r="A8" s="237" t="s">
        <v>665</v>
      </c>
      <c r="B8" s="50" t="s">
        <v>289</v>
      </c>
      <c r="C8" s="49">
        <v>100</v>
      </c>
    </row>
    <row r="9" spans="1:3" ht="20.100000000000001" customHeight="1">
      <c r="A9" s="221" t="s">
        <v>666</v>
      </c>
      <c r="B9" s="53" t="s">
        <v>290</v>
      </c>
      <c r="C9" s="55">
        <v>125</v>
      </c>
    </row>
    <row r="10" spans="1:3" ht="20.100000000000001" customHeight="1">
      <c r="A10" s="221" t="s">
        <v>880</v>
      </c>
      <c r="B10" s="53" t="s">
        <v>291</v>
      </c>
      <c r="C10" s="54">
        <v>150</v>
      </c>
    </row>
    <row r="11" spans="1:3" ht="20.100000000000001" customHeight="1">
      <c r="A11" s="221" t="s">
        <v>881</v>
      </c>
      <c r="B11" s="23" t="s">
        <v>292</v>
      </c>
      <c r="C11" s="54">
        <v>125</v>
      </c>
    </row>
    <row r="12" spans="1:3" ht="20.100000000000001" customHeight="1">
      <c r="A12" s="221" t="s">
        <v>882</v>
      </c>
      <c r="B12" s="13" t="s">
        <v>293</v>
      </c>
      <c r="C12" s="50">
        <v>100</v>
      </c>
    </row>
    <row r="13" spans="1:3" ht="20.100000000000001" customHeight="1">
      <c r="A13" s="224" t="s">
        <v>883</v>
      </c>
      <c r="B13" s="57" t="s">
        <v>294</v>
      </c>
      <c r="C13" s="57">
        <v>125</v>
      </c>
    </row>
    <row r="14" spans="1:3" ht="26.25" customHeight="1">
      <c r="A14" s="221" t="s">
        <v>884</v>
      </c>
      <c r="B14" s="58" t="s">
        <v>295</v>
      </c>
      <c r="C14" s="59">
        <v>150</v>
      </c>
    </row>
    <row r="15" spans="1:3" ht="20.100000000000001" customHeight="1">
      <c r="A15" s="238" t="s">
        <v>885</v>
      </c>
      <c r="B15" s="50" t="s">
        <v>296</v>
      </c>
      <c r="C15" s="60">
        <v>75</v>
      </c>
    </row>
    <row r="16" spans="1:3" ht="20.100000000000001" customHeight="1">
      <c r="A16" s="238" t="s">
        <v>886</v>
      </c>
      <c r="B16" s="50" t="s">
        <v>297</v>
      </c>
      <c r="C16" s="60">
        <v>100</v>
      </c>
    </row>
    <row r="17" spans="1:3" ht="20.100000000000001" customHeight="1">
      <c r="A17" s="238" t="s">
        <v>887</v>
      </c>
      <c r="B17" s="50" t="s">
        <v>298</v>
      </c>
      <c r="C17" s="60">
        <v>100</v>
      </c>
    </row>
    <row r="18" spans="1:3" ht="20.100000000000001" customHeight="1">
      <c r="A18" s="238" t="s">
        <v>888</v>
      </c>
      <c r="B18" s="50" t="s">
        <v>299</v>
      </c>
      <c r="C18" s="60">
        <v>125</v>
      </c>
    </row>
    <row r="19" spans="1:3" ht="20.100000000000001" customHeight="1">
      <c r="A19" s="238" t="s">
        <v>889</v>
      </c>
      <c r="B19" s="50" t="s">
        <v>300</v>
      </c>
      <c r="C19" s="60">
        <v>150</v>
      </c>
    </row>
    <row r="20" spans="1:3" ht="20.100000000000001" customHeight="1">
      <c r="A20" s="237" t="s">
        <v>890</v>
      </c>
      <c r="B20" s="62" t="s">
        <v>301</v>
      </c>
      <c r="C20" s="50">
        <v>100</v>
      </c>
    </row>
    <row r="21" spans="1:3" ht="20.100000000000001" customHeight="1">
      <c r="A21" s="237" t="s">
        <v>891</v>
      </c>
      <c r="B21" s="50" t="s">
        <v>302</v>
      </c>
      <c r="C21" s="50">
        <v>125</v>
      </c>
    </row>
    <row r="22" spans="1:3" ht="20.100000000000001" customHeight="1">
      <c r="A22" s="237" t="s">
        <v>892</v>
      </c>
      <c r="B22" s="50" t="s">
        <v>303</v>
      </c>
      <c r="C22" s="50">
        <v>150</v>
      </c>
    </row>
    <row r="23" spans="1:3" ht="20.100000000000001" customHeight="1">
      <c r="A23" s="237" t="s">
        <v>893</v>
      </c>
      <c r="B23" s="50" t="s">
        <v>304</v>
      </c>
      <c r="C23" s="50">
        <v>150</v>
      </c>
    </row>
    <row r="24" spans="1:3" ht="20.100000000000001" customHeight="1">
      <c r="A24" s="237" t="s">
        <v>894</v>
      </c>
      <c r="B24" s="50" t="s">
        <v>305</v>
      </c>
      <c r="C24" s="50">
        <v>175</v>
      </c>
    </row>
    <row r="25" spans="1:3" ht="20.100000000000001" customHeight="1">
      <c r="A25" s="237" t="s">
        <v>895</v>
      </c>
      <c r="B25" s="50" t="s">
        <v>306</v>
      </c>
      <c r="C25" s="50">
        <v>100</v>
      </c>
    </row>
    <row r="26" spans="1:3" ht="20.100000000000001" customHeight="1">
      <c r="A26" s="237" t="s">
        <v>896</v>
      </c>
      <c r="B26" s="50" t="s">
        <v>307</v>
      </c>
      <c r="C26" s="50">
        <v>125</v>
      </c>
    </row>
    <row r="27" spans="1:3" ht="20.100000000000001" customHeight="1">
      <c r="A27" s="221" t="s">
        <v>157</v>
      </c>
      <c r="B27" s="61" t="s">
        <v>159</v>
      </c>
      <c r="C27" s="61">
        <v>100</v>
      </c>
    </row>
    <row r="28" spans="1:3" ht="20.100000000000001" customHeight="1">
      <c r="A28" s="221" t="s">
        <v>158</v>
      </c>
      <c r="B28" s="61" t="s">
        <v>160</v>
      </c>
      <c r="C28" s="61">
        <v>50</v>
      </c>
    </row>
    <row r="29" spans="1:3" ht="20.100000000000001" customHeight="1">
      <c r="A29" s="221" t="s">
        <v>161</v>
      </c>
      <c r="B29" s="61" t="s">
        <v>162</v>
      </c>
      <c r="C29" s="61">
        <v>100</v>
      </c>
    </row>
  </sheetData>
  <mergeCells count="3">
    <mergeCell ref="A5:C5"/>
    <mergeCell ref="B1:C1"/>
    <mergeCell ref="B2:C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workbookViewId="0">
      <selection activeCell="B26" sqref="B26"/>
    </sheetView>
  </sheetViews>
  <sheetFormatPr defaultRowHeight="12.75"/>
  <cols>
    <col min="1" max="1" width="7.5703125" style="209" customWidth="1"/>
    <col min="2" max="2" width="60.5703125" style="210" customWidth="1"/>
    <col min="3" max="3" width="12" style="211" customWidth="1"/>
    <col min="4" max="4" width="0" style="205" hidden="1" customWidth="1"/>
  </cols>
  <sheetData>
    <row r="1" spans="1:4" s="1" customFormat="1">
      <c r="A1" s="321" t="s">
        <v>216</v>
      </c>
      <c r="B1" s="349"/>
      <c r="C1" s="349"/>
      <c r="D1" s="349"/>
    </row>
    <row r="2" spans="1:4" s="1" customFormat="1" ht="21.75" customHeight="1">
      <c r="A2" s="321" t="s">
        <v>711</v>
      </c>
      <c r="B2" s="349"/>
      <c r="C2" s="349"/>
      <c r="D2" s="349"/>
    </row>
    <row r="3" spans="1:4" ht="25.5">
      <c r="A3" s="177" t="s">
        <v>1147</v>
      </c>
      <c r="B3" s="178" t="s">
        <v>346</v>
      </c>
      <c r="C3" s="179" t="s">
        <v>347</v>
      </c>
      <c r="D3" s="180" t="s">
        <v>348</v>
      </c>
    </row>
    <row r="4" spans="1:4">
      <c r="A4" s="181">
        <v>1</v>
      </c>
      <c r="B4" s="182" t="s">
        <v>350</v>
      </c>
      <c r="C4" s="183" t="s">
        <v>349</v>
      </c>
      <c r="D4" s="180" t="s">
        <v>349</v>
      </c>
    </row>
    <row r="5" spans="1:4" ht="25.5">
      <c r="A5" s="184" t="s">
        <v>603</v>
      </c>
      <c r="B5" s="185" t="s">
        <v>351</v>
      </c>
      <c r="C5" s="186">
        <v>410</v>
      </c>
      <c r="D5" s="187">
        <v>1</v>
      </c>
    </row>
    <row r="6" spans="1:4">
      <c r="A6" s="184" t="s">
        <v>604</v>
      </c>
      <c r="B6" s="185" t="s">
        <v>352</v>
      </c>
      <c r="C6" s="186">
        <v>250</v>
      </c>
      <c r="D6" s="187">
        <v>1</v>
      </c>
    </row>
    <row r="7" spans="1:4">
      <c r="A7" s="184" t="s">
        <v>605</v>
      </c>
      <c r="B7" s="185" t="s">
        <v>353</v>
      </c>
      <c r="C7" s="186">
        <v>240</v>
      </c>
      <c r="D7" s="187">
        <v>1</v>
      </c>
    </row>
    <row r="8" spans="1:4">
      <c r="A8" s="184" t="s">
        <v>606</v>
      </c>
      <c r="B8" s="185" t="s">
        <v>354</v>
      </c>
      <c r="C8" s="186">
        <v>150</v>
      </c>
      <c r="D8" s="187">
        <v>1</v>
      </c>
    </row>
    <row r="9" spans="1:4" s="1" customFormat="1" ht="25.5" customHeight="1">
      <c r="A9" s="252" t="s">
        <v>607</v>
      </c>
      <c r="B9" s="252" t="s">
        <v>169</v>
      </c>
      <c r="C9" s="253">
        <v>150</v>
      </c>
      <c r="D9" s="173">
        <v>106.2</v>
      </c>
    </row>
    <row r="10" spans="1:4">
      <c r="A10" s="181" t="s">
        <v>634</v>
      </c>
      <c r="B10" s="182" t="s">
        <v>355</v>
      </c>
      <c r="C10" s="183" t="s">
        <v>349</v>
      </c>
      <c r="D10" s="180" t="s">
        <v>349</v>
      </c>
    </row>
    <row r="11" spans="1:4" ht="15.75" customHeight="1">
      <c r="A11" s="184" t="s">
        <v>613</v>
      </c>
      <c r="B11" s="185" t="s">
        <v>356</v>
      </c>
      <c r="C11" s="186">
        <v>400</v>
      </c>
      <c r="D11" s="187">
        <v>1</v>
      </c>
    </row>
    <row r="12" spans="1:4">
      <c r="A12" s="188" t="s">
        <v>642</v>
      </c>
      <c r="B12" s="182" t="s">
        <v>357</v>
      </c>
      <c r="C12" s="189"/>
      <c r="D12" s="190" t="s">
        <v>349</v>
      </c>
    </row>
    <row r="13" spans="1:4">
      <c r="A13" s="243" t="s">
        <v>614</v>
      </c>
      <c r="B13" s="185" t="s">
        <v>358</v>
      </c>
      <c r="C13" s="186">
        <v>250</v>
      </c>
      <c r="D13" s="187">
        <v>1</v>
      </c>
    </row>
    <row r="14" spans="1:4">
      <c r="A14" s="184" t="s">
        <v>834</v>
      </c>
      <c r="B14" s="185" t="s">
        <v>359</v>
      </c>
      <c r="C14" s="186">
        <v>150</v>
      </c>
      <c r="D14" s="187">
        <v>1</v>
      </c>
    </row>
    <row r="15" spans="1:4">
      <c r="A15" s="184" t="s">
        <v>835</v>
      </c>
      <c r="B15" s="185" t="s">
        <v>360</v>
      </c>
      <c r="C15" s="186">
        <v>200</v>
      </c>
      <c r="D15" s="187">
        <v>1</v>
      </c>
    </row>
    <row r="16" spans="1:4">
      <c r="A16" s="184" t="s">
        <v>836</v>
      </c>
      <c r="B16" s="185" t="s">
        <v>361</v>
      </c>
      <c r="C16" s="186">
        <v>180</v>
      </c>
      <c r="D16" s="187">
        <v>1</v>
      </c>
    </row>
    <row r="17" spans="1:4" ht="25.5">
      <c r="A17" s="188" t="s">
        <v>1148</v>
      </c>
      <c r="B17" s="182" t="s">
        <v>362</v>
      </c>
      <c r="C17" s="191" t="s">
        <v>349</v>
      </c>
      <c r="D17" s="190" t="s">
        <v>349</v>
      </c>
    </row>
    <row r="18" spans="1:4">
      <c r="A18" s="184" t="s">
        <v>615</v>
      </c>
      <c r="B18" s="185" t="s">
        <v>363</v>
      </c>
      <c r="C18" s="186">
        <v>150</v>
      </c>
      <c r="D18" s="187">
        <v>1</v>
      </c>
    </row>
    <row r="19" spans="1:4">
      <c r="A19" s="184" t="s">
        <v>616</v>
      </c>
      <c r="B19" s="185" t="s">
        <v>364</v>
      </c>
      <c r="C19" s="186">
        <v>150</v>
      </c>
      <c r="D19" s="187">
        <v>1</v>
      </c>
    </row>
    <row r="20" spans="1:4">
      <c r="A20" s="184" t="s">
        <v>617</v>
      </c>
      <c r="B20" s="185" t="s">
        <v>365</v>
      </c>
      <c r="C20" s="186">
        <v>170</v>
      </c>
      <c r="D20" s="187">
        <v>1</v>
      </c>
    </row>
    <row r="21" spans="1:4" ht="36.75" customHeight="1">
      <c r="A21" s="188" t="s">
        <v>1149</v>
      </c>
      <c r="B21" s="182" t="s">
        <v>366</v>
      </c>
      <c r="C21" s="191" t="s">
        <v>349</v>
      </c>
      <c r="D21" s="190" t="s">
        <v>349</v>
      </c>
    </row>
    <row r="22" spans="1:4">
      <c r="A22" s="184" t="s">
        <v>632</v>
      </c>
      <c r="B22" s="185" t="s">
        <v>367</v>
      </c>
      <c r="C22" s="186">
        <v>200</v>
      </c>
      <c r="D22" s="187">
        <v>1</v>
      </c>
    </row>
    <row r="23" spans="1:4" ht="21.75" customHeight="1">
      <c r="A23" s="184" t="s">
        <v>633</v>
      </c>
      <c r="B23" s="185" t="s">
        <v>368</v>
      </c>
      <c r="C23" s="186">
        <v>240</v>
      </c>
      <c r="D23" s="187">
        <v>1</v>
      </c>
    </row>
    <row r="24" spans="1:4" ht="23.25" customHeight="1">
      <c r="A24" s="184" t="s">
        <v>651</v>
      </c>
      <c r="B24" s="185" t="s">
        <v>369</v>
      </c>
      <c r="C24" s="186">
        <v>550</v>
      </c>
      <c r="D24" s="187">
        <v>1</v>
      </c>
    </row>
    <row r="25" spans="1:4" ht="47.25" customHeight="1">
      <c r="A25" s="188" t="s">
        <v>1150</v>
      </c>
      <c r="B25" s="182" t="s">
        <v>370</v>
      </c>
      <c r="C25" s="191" t="s">
        <v>349</v>
      </c>
      <c r="D25" s="190" t="s">
        <v>349</v>
      </c>
    </row>
    <row r="26" spans="1:4" ht="49.5" customHeight="1">
      <c r="A26" s="184" t="s">
        <v>663</v>
      </c>
      <c r="B26" s="185" t="s">
        <v>154</v>
      </c>
      <c r="C26" s="186">
        <v>700</v>
      </c>
      <c r="D26" s="187">
        <v>4</v>
      </c>
    </row>
    <row r="27" spans="1:4" ht="30.75" customHeight="1">
      <c r="A27" s="188" t="s">
        <v>1151</v>
      </c>
      <c r="B27" s="182" t="s">
        <v>371</v>
      </c>
      <c r="C27" s="191" t="s">
        <v>349</v>
      </c>
      <c r="D27" s="190" t="s">
        <v>349</v>
      </c>
    </row>
    <row r="28" spans="1:4" ht="27" customHeight="1">
      <c r="A28" s="184" t="s">
        <v>898</v>
      </c>
      <c r="B28" s="185" t="s">
        <v>372</v>
      </c>
      <c r="C28" s="186">
        <v>300</v>
      </c>
      <c r="D28" s="187">
        <v>1</v>
      </c>
    </row>
    <row r="29" spans="1:4" ht="29.25" customHeight="1">
      <c r="A29" s="184" t="s">
        <v>899</v>
      </c>
      <c r="B29" s="185" t="s">
        <v>373</v>
      </c>
      <c r="C29" s="186">
        <v>350</v>
      </c>
      <c r="D29" s="187">
        <v>1</v>
      </c>
    </row>
    <row r="30" spans="1:4" ht="25.5" customHeight="1">
      <c r="A30" s="184" t="s">
        <v>900</v>
      </c>
      <c r="B30" s="185" t="s">
        <v>374</v>
      </c>
      <c r="C30" s="186">
        <v>350</v>
      </c>
      <c r="D30" s="187">
        <v>1</v>
      </c>
    </row>
    <row r="31" spans="1:4">
      <c r="A31" s="188" t="s">
        <v>1152</v>
      </c>
      <c r="B31" s="182" t="s">
        <v>375</v>
      </c>
      <c r="C31" s="191" t="s">
        <v>349</v>
      </c>
      <c r="D31" s="190" t="s">
        <v>349</v>
      </c>
    </row>
    <row r="32" spans="1:4">
      <c r="A32" s="188"/>
      <c r="B32" s="182" t="s">
        <v>376</v>
      </c>
      <c r="C32" s="191" t="s">
        <v>349</v>
      </c>
      <c r="D32" s="190" t="s">
        <v>349</v>
      </c>
    </row>
    <row r="33" spans="1:4">
      <c r="A33" s="192" t="s">
        <v>906</v>
      </c>
      <c r="B33" s="193" t="s">
        <v>377</v>
      </c>
      <c r="C33" s="194">
        <v>170</v>
      </c>
      <c r="D33" s="195" t="s">
        <v>378</v>
      </c>
    </row>
    <row r="34" spans="1:4">
      <c r="A34" s="196" t="s">
        <v>907</v>
      </c>
      <c r="B34" s="197" t="s">
        <v>379</v>
      </c>
      <c r="C34" s="186">
        <v>280</v>
      </c>
      <c r="D34" s="198">
        <v>1</v>
      </c>
    </row>
    <row r="35" spans="1:4">
      <c r="A35" s="188" t="s">
        <v>1153</v>
      </c>
      <c r="B35" s="182" t="s">
        <v>380</v>
      </c>
      <c r="C35" s="191" t="s">
        <v>349</v>
      </c>
      <c r="D35" s="190" t="s">
        <v>349</v>
      </c>
    </row>
    <row r="36" spans="1:4">
      <c r="A36" s="184" t="s">
        <v>934</v>
      </c>
      <c r="B36" s="185" t="s">
        <v>381</v>
      </c>
      <c r="C36" s="186">
        <v>150</v>
      </c>
      <c r="D36" s="187">
        <v>1</v>
      </c>
    </row>
    <row r="37" spans="1:4">
      <c r="A37" s="184" t="s">
        <v>935</v>
      </c>
      <c r="B37" s="185" t="s">
        <v>382</v>
      </c>
      <c r="C37" s="186">
        <v>150</v>
      </c>
      <c r="D37" s="187">
        <v>1</v>
      </c>
    </row>
    <row r="38" spans="1:4" ht="21" customHeight="1">
      <c r="A38" s="184" t="s">
        <v>936</v>
      </c>
      <c r="B38" s="185" t="s">
        <v>383</v>
      </c>
      <c r="C38" s="186">
        <v>150</v>
      </c>
      <c r="D38" s="187">
        <v>1</v>
      </c>
    </row>
    <row r="39" spans="1:4" ht="33" customHeight="1">
      <c r="A39" s="184" t="s">
        <v>937</v>
      </c>
      <c r="B39" s="185" t="s">
        <v>384</v>
      </c>
      <c r="C39" s="186">
        <v>190</v>
      </c>
      <c r="D39" s="187">
        <v>7</v>
      </c>
    </row>
    <row r="40" spans="1:4" ht="30.75" customHeight="1">
      <c r="A40" s="184" t="s">
        <v>938</v>
      </c>
      <c r="B40" s="185" t="s">
        <v>385</v>
      </c>
      <c r="C40" s="186">
        <v>150</v>
      </c>
      <c r="D40" s="187">
        <v>1</v>
      </c>
    </row>
    <row r="41" spans="1:4">
      <c r="A41" s="188" t="s">
        <v>1154</v>
      </c>
      <c r="B41" s="182" t="s">
        <v>386</v>
      </c>
      <c r="C41" s="191" t="s">
        <v>349</v>
      </c>
      <c r="D41" s="190" t="s">
        <v>349</v>
      </c>
    </row>
    <row r="42" spans="1:4">
      <c r="A42" s="184" t="s">
        <v>990</v>
      </c>
      <c r="B42" s="185" t="s">
        <v>387</v>
      </c>
      <c r="C42" s="186">
        <v>140</v>
      </c>
      <c r="D42" s="187">
        <v>1</v>
      </c>
    </row>
    <row r="43" spans="1:4" ht="28.5" customHeight="1">
      <c r="A43" s="184" t="s">
        <v>991</v>
      </c>
      <c r="B43" s="185" t="s">
        <v>388</v>
      </c>
      <c r="C43" s="186">
        <v>140</v>
      </c>
      <c r="D43" s="187">
        <v>1</v>
      </c>
    </row>
    <row r="44" spans="1:4">
      <c r="A44" s="188" t="s">
        <v>1155</v>
      </c>
      <c r="B44" s="182" t="s">
        <v>389</v>
      </c>
      <c r="C44" s="191" t="s">
        <v>349</v>
      </c>
      <c r="D44" s="190" t="s">
        <v>349</v>
      </c>
    </row>
    <row r="45" spans="1:4">
      <c r="A45" s="184" t="s">
        <v>1028</v>
      </c>
      <c r="B45" s="185" t="s">
        <v>390</v>
      </c>
      <c r="C45" s="186">
        <v>150</v>
      </c>
      <c r="D45" s="187">
        <v>1</v>
      </c>
    </row>
    <row r="46" spans="1:4">
      <c r="A46" s="184" t="s">
        <v>1029</v>
      </c>
      <c r="B46" s="185" t="s">
        <v>391</v>
      </c>
      <c r="C46" s="186">
        <v>150</v>
      </c>
      <c r="D46" s="187">
        <v>1</v>
      </c>
    </row>
    <row r="47" spans="1:4" ht="33" customHeight="1">
      <c r="A47" s="184" t="s">
        <v>1030</v>
      </c>
      <c r="B47" s="185" t="s">
        <v>392</v>
      </c>
      <c r="C47" s="186">
        <v>150</v>
      </c>
      <c r="D47" s="187">
        <v>1</v>
      </c>
    </row>
    <row r="48" spans="1:4">
      <c r="A48" s="188" t="s">
        <v>1156</v>
      </c>
      <c r="B48" s="182" t="s">
        <v>393</v>
      </c>
      <c r="C48" s="191" t="s">
        <v>349</v>
      </c>
      <c r="D48" s="190" t="s">
        <v>349</v>
      </c>
    </row>
    <row r="49" spans="1:4">
      <c r="A49" s="184" t="s">
        <v>1050</v>
      </c>
      <c r="B49" s="185" t="s">
        <v>394</v>
      </c>
      <c r="C49" s="186">
        <v>150</v>
      </c>
      <c r="D49" s="187">
        <v>1</v>
      </c>
    </row>
    <row r="50" spans="1:4" ht="31.5" customHeight="1">
      <c r="A50" s="184" t="s">
        <v>1051</v>
      </c>
      <c r="B50" s="185" t="s">
        <v>395</v>
      </c>
      <c r="C50" s="186">
        <v>140</v>
      </c>
      <c r="D50" s="187">
        <v>1</v>
      </c>
    </row>
    <row r="51" spans="1:4" ht="42.75" customHeight="1">
      <c r="A51" s="184" t="s">
        <v>1157</v>
      </c>
      <c r="B51" s="185" t="s">
        <v>396</v>
      </c>
      <c r="C51" s="186">
        <v>150</v>
      </c>
      <c r="D51" s="187">
        <v>1</v>
      </c>
    </row>
    <row r="52" spans="1:4" ht="27.75" customHeight="1">
      <c r="A52" s="212" t="s">
        <v>1053</v>
      </c>
      <c r="B52" s="199" t="s">
        <v>397</v>
      </c>
      <c r="C52" s="200">
        <v>190</v>
      </c>
      <c r="D52" s="198">
        <v>1</v>
      </c>
    </row>
    <row r="53" spans="1:4" ht="30.75" customHeight="1">
      <c r="A53" s="188" t="s">
        <v>1158</v>
      </c>
      <c r="B53" s="182" t="s">
        <v>398</v>
      </c>
      <c r="C53" s="191" t="s">
        <v>349</v>
      </c>
      <c r="D53" s="190" t="s">
        <v>349</v>
      </c>
    </row>
    <row r="54" spans="1:4">
      <c r="A54" s="184" t="s">
        <v>1064</v>
      </c>
      <c r="B54" s="185" t="s">
        <v>399</v>
      </c>
      <c r="C54" s="186">
        <v>130</v>
      </c>
      <c r="D54" s="187">
        <v>1</v>
      </c>
    </row>
    <row r="55" spans="1:4">
      <c r="A55" s="184" t="s">
        <v>1065</v>
      </c>
      <c r="B55" s="185" t="s">
        <v>400</v>
      </c>
      <c r="C55" s="186">
        <v>130</v>
      </c>
      <c r="D55" s="187">
        <v>1</v>
      </c>
    </row>
    <row r="56" spans="1:4" ht="26.25" customHeight="1">
      <c r="A56" s="188" t="s">
        <v>1159</v>
      </c>
      <c r="B56" s="182" t="s">
        <v>401</v>
      </c>
      <c r="C56" s="191" t="s">
        <v>349</v>
      </c>
      <c r="D56" s="190" t="s">
        <v>349</v>
      </c>
    </row>
    <row r="57" spans="1:4" ht="26.25" customHeight="1">
      <c r="A57" s="184" t="s">
        <v>1160</v>
      </c>
      <c r="B57" s="185" t="s">
        <v>402</v>
      </c>
      <c r="C57" s="186">
        <v>450</v>
      </c>
      <c r="D57" s="187">
        <v>1</v>
      </c>
    </row>
    <row r="58" spans="1:4">
      <c r="A58" s="184" t="s">
        <v>1161</v>
      </c>
      <c r="B58" s="185" t="s">
        <v>403</v>
      </c>
      <c r="C58" s="186">
        <v>90</v>
      </c>
      <c r="D58" s="187">
        <v>1</v>
      </c>
    </row>
    <row r="59" spans="1:4" ht="69" customHeight="1">
      <c r="A59" s="184" t="s">
        <v>1162</v>
      </c>
      <c r="B59" s="185" t="s">
        <v>404</v>
      </c>
      <c r="C59" s="201">
        <v>450</v>
      </c>
      <c r="D59" s="187">
        <v>1</v>
      </c>
    </row>
    <row r="60" spans="1:4">
      <c r="A60" s="188" t="s">
        <v>1163</v>
      </c>
      <c r="B60" s="182" t="s">
        <v>405</v>
      </c>
      <c r="C60" s="191" t="s">
        <v>349</v>
      </c>
      <c r="D60" s="190" t="s">
        <v>349</v>
      </c>
    </row>
    <row r="61" spans="1:4">
      <c r="A61" s="184" t="s">
        <v>1164</v>
      </c>
      <c r="B61" s="185" t="s">
        <v>406</v>
      </c>
      <c r="C61" s="186">
        <v>430</v>
      </c>
      <c r="D61" s="187">
        <v>1</v>
      </c>
    </row>
    <row r="62" spans="1:4">
      <c r="A62" s="184" t="s">
        <v>1165</v>
      </c>
      <c r="B62" s="185" t="s">
        <v>407</v>
      </c>
      <c r="C62" s="186">
        <v>550</v>
      </c>
      <c r="D62" s="187">
        <v>1</v>
      </c>
    </row>
    <row r="63" spans="1:4">
      <c r="A63" s="202"/>
      <c r="B63" s="203"/>
      <c r="C63" s="204"/>
    </row>
    <row r="64" spans="1:4">
      <c r="A64" s="206"/>
      <c r="B64" s="207"/>
      <c r="C64" s="208"/>
    </row>
    <row r="65" spans="1:3">
      <c r="A65" s="206"/>
      <c r="B65" s="207"/>
      <c r="C65" s="208"/>
    </row>
    <row r="66" spans="1:3">
      <c r="A66" s="206"/>
      <c r="B66" s="207"/>
      <c r="C66" s="208"/>
    </row>
    <row r="67" spans="1:3">
      <c r="A67" s="206"/>
      <c r="B67" s="207"/>
      <c r="C67" s="208"/>
    </row>
    <row r="68" spans="1:3">
      <c r="A68" s="206"/>
      <c r="B68" s="207"/>
      <c r="C68" s="208"/>
    </row>
    <row r="69" spans="1:3">
      <c r="A69" s="206"/>
      <c r="B69" s="207"/>
      <c r="C69" s="208"/>
    </row>
    <row r="70" spans="1:3">
      <c r="A70" s="206"/>
      <c r="B70" s="207"/>
      <c r="C70" s="208"/>
    </row>
    <row r="71" spans="1:3">
      <c r="A71" s="206"/>
      <c r="B71" s="207"/>
      <c r="C71" s="208"/>
    </row>
    <row r="72" spans="1:3">
      <c r="A72" s="206"/>
      <c r="B72" s="207"/>
      <c r="C72" s="208"/>
    </row>
    <row r="73" spans="1:3">
      <c r="A73" s="206"/>
      <c r="B73" s="207"/>
      <c r="C73" s="208"/>
    </row>
    <row r="74" spans="1:3">
      <c r="A74" s="206"/>
      <c r="B74" s="207"/>
      <c r="C74" s="208"/>
    </row>
    <row r="75" spans="1:3">
      <c r="A75" s="206"/>
      <c r="B75" s="207"/>
      <c r="C75" s="208"/>
    </row>
    <row r="76" spans="1:3">
      <c r="A76" s="206"/>
      <c r="B76" s="207"/>
      <c r="C76" s="208"/>
    </row>
    <row r="77" spans="1:3">
      <c r="A77" s="206"/>
      <c r="B77" s="207"/>
      <c r="C77" s="208"/>
    </row>
    <row r="78" spans="1:3">
      <c r="A78" s="206"/>
      <c r="B78" s="207"/>
      <c r="C78" s="208"/>
    </row>
    <row r="79" spans="1:3">
      <c r="A79" s="206"/>
      <c r="B79" s="207"/>
      <c r="C79" s="208"/>
    </row>
    <row r="80" spans="1:3">
      <c r="A80" s="206"/>
      <c r="B80" s="207"/>
      <c r="C80" s="208"/>
    </row>
    <row r="81" spans="1:3">
      <c r="A81" s="206"/>
      <c r="B81" s="207"/>
      <c r="C81" s="208"/>
    </row>
    <row r="82" spans="1:3">
      <c r="A82" s="206"/>
      <c r="B82" s="207"/>
      <c r="C82" s="208"/>
    </row>
    <row r="83" spans="1:3">
      <c r="A83" s="206"/>
      <c r="B83" s="207"/>
      <c r="C83" s="208"/>
    </row>
    <row r="84" spans="1:3">
      <c r="A84" s="206"/>
      <c r="B84" s="207"/>
      <c r="C84" s="208"/>
    </row>
    <row r="85" spans="1:3">
      <c r="A85" s="206"/>
      <c r="B85" s="207"/>
      <c r="C85" s="208"/>
    </row>
    <row r="86" spans="1:3">
      <c r="A86" s="206"/>
      <c r="B86" s="207"/>
      <c r="C86" s="208"/>
    </row>
    <row r="87" spans="1:3">
      <c r="A87" s="206"/>
      <c r="B87" s="207"/>
      <c r="C87" s="208"/>
    </row>
    <row r="88" spans="1:3">
      <c r="A88" s="206"/>
      <c r="B88" s="207"/>
      <c r="C88" s="208"/>
    </row>
    <row r="89" spans="1:3">
      <c r="A89" s="206"/>
      <c r="B89" s="207"/>
      <c r="C89" s="208"/>
    </row>
    <row r="90" spans="1:3">
      <c r="A90" s="206"/>
      <c r="B90" s="207"/>
      <c r="C90" s="208"/>
    </row>
    <row r="91" spans="1:3">
      <c r="A91" s="206"/>
      <c r="B91" s="207"/>
      <c r="C91" s="208"/>
    </row>
    <row r="92" spans="1:3">
      <c r="A92" s="206"/>
      <c r="B92" s="207"/>
      <c r="C92" s="208"/>
    </row>
    <row r="93" spans="1:3">
      <c r="A93" s="206"/>
      <c r="B93" s="207"/>
      <c r="C93" s="208"/>
    </row>
    <row r="94" spans="1:3">
      <c r="A94" s="206"/>
      <c r="B94" s="207"/>
      <c r="C94" s="208"/>
    </row>
    <row r="95" spans="1:3">
      <c r="A95" s="206"/>
      <c r="B95" s="207"/>
      <c r="C95" s="208"/>
    </row>
    <row r="96" spans="1:3">
      <c r="A96" s="206"/>
      <c r="B96" s="207"/>
      <c r="C96" s="208"/>
    </row>
    <row r="97" spans="1:3">
      <c r="A97" s="206"/>
      <c r="B97" s="207"/>
      <c r="C97" s="208"/>
    </row>
    <row r="98" spans="1:3">
      <c r="A98" s="206"/>
      <c r="B98" s="207"/>
      <c r="C98" s="208"/>
    </row>
    <row r="99" spans="1:3">
      <c r="A99" s="206"/>
      <c r="B99" s="207"/>
      <c r="C99" s="208"/>
    </row>
    <row r="100" spans="1:3">
      <c r="A100" s="206"/>
      <c r="B100" s="207"/>
      <c r="C100" s="208"/>
    </row>
    <row r="101" spans="1:3">
      <c r="A101" s="206"/>
      <c r="B101" s="207"/>
      <c r="C101" s="208"/>
    </row>
    <row r="102" spans="1:3">
      <c r="A102" s="206"/>
      <c r="B102" s="207"/>
      <c r="C102" s="208"/>
    </row>
    <row r="103" spans="1:3">
      <c r="A103" s="206"/>
      <c r="B103" s="207"/>
      <c r="C103" s="208"/>
    </row>
    <row r="104" spans="1:3">
      <c r="A104" s="206"/>
      <c r="B104" s="207"/>
      <c r="C104" s="208"/>
    </row>
    <row r="105" spans="1:3">
      <c r="A105" s="206"/>
      <c r="B105" s="207"/>
      <c r="C105" s="208"/>
    </row>
    <row r="106" spans="1:3">
      <c r="A106" s="206"/>
      <c r="B106" s="207"/>
      <c r="C106" s="208"/>
    </row>
  </sheetData>
  <mergeCells count="2">
    <mergeCell ref="A1:D1"/>
    <mergeCell ref="A2:D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workbookViewId="0">
      <selection activeCell="B36" sqref="B36"/>
    </sheetView>
  </sheetViews>
  <sheetFormatPr defaultRowHeight="12.75"/>
  <cols>
    <col min="1" max="1" width="10.140625" style="146" bestFit="1" customWidth="1"/>
    <col min="2" max="2" width="52.140625" style="147" customWidth="1"/>
    <col min="3" max="3" width="14.140625" style="148" customWidth="1"/>
  </cols>
  <sheetData>
    <row r="1" spans="1:5" s="1" customFormat="1">
      <c r="A1" s="134"/>
      <c r="B1" s="321" t="s">
        <v>712</v>
      </c>
      <c r="C1" s="349"/>
      <c r="D1" s="100"/>
      <c r="E1" s="100"/>
    </row>
    <row r="2" spans="1:5" s="1" customFormat="1" ht="21.75" customHeight="1">
      <c r="A2" s="134"/>
      <c r="B2" s="321" t="s">
        <v>711</v>
      </c>
      <c r="C2" s="349"/>
      <c r="D2" s="100"/>
      <c r="E2" s="100"/>
    </row>
    <row r="3" spans="1:5">
      <c r="B3" s="286" t="s">
        <v>56</v>
      </c>
    </row>
    <row r="4" spans="1:5">
      <c r="A4" s="135">
        <v>1</v>
      </c>
      <c r="B4" s="136" t="s">
        <v>499</v>
      </c>
      <c r="C4" s="137"/>
    </row>
    <row r="5" spans="1:5">
      <c r="A5" s="138" t="s">
        <v>603</v>
      </c>
      <c r="B5" s="139" t="s">
        <v>509</v>
      </c>
      <c r="C5" s="140">
        <v>350</v>
      </c>
    </row>
    <row r="6" spans="1:5">
      <c r="A6" s="138" t="s">
        <v>604</v>
      </c>
      <c r="B6" s="139" t="s">
        <v>602</v>
      </c>
      <c r="C6" s="140">
        <v>100</v>
      </c>
    </row>
    <row r="7" spans="1:5">
      <c r="A7" s="138" t="s">
        <v>605</v>
      </c>
      <c r="B7" s="139" t="s">
        <v>601</v>
      </c>
      <c r="C7" s="140">
        <v>400</v>
      </c>
    </row>
    <row r="8" spans="1:5">
      <c r="A8" s="138" t="s">
        <v>606</v>
      </c>
      <c r="B8" s="139" t="s">
        <v>600</v>
      </c>
      <c r="C8" s="140">
        <v>100</v>
      </c>
    </row>
    <row r="9" spans="1:5">
      <c r="A9" s="138" t="s">
        <v>607</v>
      </c>
      <c r="B9" s="139" t="s">
        <v>599</v>
      </c>
      <c r="C9" s="140">
        <v>100</v>
      </c>
    </row>
    <row r="10" spans="1:5">
      <c r="A10" s="138" t="s">
        <v>608</v>
      </c>
      <c r="B10" s="139" t="s">
        <v>598</v>
      </c>
      <c r="C10" s="140">
        <v>200</v>
      </c>
    </row>
    <row r="11" spans="1:5">
      <c r="A11" s="138" t="s">
        <v>609</v>
      </c>
      <c r="B11" s="139" t="s">
        <v>597</v>
      </c>
      <c r="C11" s="140">
        <v>250</v>
      </c>
    </row>
    <row r="12" spans="1:5">
      <c r="A12" s="138" t="s">
        <v>610</v>
      </c>
      <c r="B12" s="139" t="s">
        <v>596</v>
      </c>
      <c r="C12" s="140">
        <v>500</v>
      </c>
    </row>
    <row r="13" spans="1:5">
      <c r="A13" s="138" t="s">
        <v>611</v>
      </c>
      <c r="B13" s="139" t="s">
        <v>595</v>
      </c>
      <c r="C13" s="140">
        <v>500</v>
      </c>
    </row>
    <row r="14" spans="1:5">
      <c r="A14" s="141" t="s">
        <v>612</v>
      </c>
      <c r="B14" s="139" t="s">
        <v>594</v>
      </c>
      <c r="C14" s="140">
        <v>1500</v>
      </c>
    </row>
    <row r="15" spans="1:5">
      <c r="A15" s="142" t="s">
        <v>634</v>
      </c>
      <c r="B15" s="136" t="s">
        <v>500</v>
      </c>
      <c r="C15" s="137"/>
    </row>
    <row r="16" spans="1:5">
      <c r="A16" s="138" t="s">
        <v>613</v>
      </c>
      <c r="B16" s="139" t="s">
        <v>593</v>
      </c>
      <c r="C16" s="140">
        <v>100</v>
      </c>
    </row>
    <row r="17" spans="1:3">
      <c r="A17" s="138" t="s">
        <v>635</v>
      </c>
      <c r="B17" s="139" t="s">
        <v>592</v>
      </c>
      <c r="C17" s="140">
        <v>700</v>
      </c>
    </row>
    <row r="18" spans="1:3">
      <c r="A18" s="141" t="s">
        <v>636</v>
      </c>
      <c r="B18" s="139" t="s">
        <v>590</v>
      </c>
      <c r="C18" s="140">
        <v>1500</v>
      </c>
    </row>
    <row r="19" spans="1:3">
      <c r="A19" s="138" t="s">
        <v>637</v>
      </c>
      <c r="B19" s="139" t="s">
        <v>591</v>
      </c>
      <c r="C19" s="140">
        <v>700</v>
      </c>
    </row>
    <row r="20" spans="1:3">
      <c r="A20" s="138" t="s">
        <v>638</v>
      </c>
      <c r="B20" s="139" t="s">
        <v>589</v>
      </c>
      <c r="C20" s="140">
        <v>3000</v>
      </c>
    </row>
    <row r="21" spans="1:3">
      <c r="A21" s="138" t="s">
        <v>639</v>
      </c>
      <c r="B21" s="139" t="s">
        <v>588</v>
      </c>
      <c r="C21" s="140">
        <v>50</v>
      </c>
    </row>
    <row r="22" spans="1:3" ht="38.25">
      <c r="A22" s="138" t="s">
        <v>640</v>
      </c>
      <c r="B22" s="139" t="s">
        <v>587</v>
      </c>
      <c r="C22" s="140">
        <v>2500</v>
      </c>
    </row>
    <row r="23" spans="1:3">
      <c r="A23" s="143" t="s">
        <v>641</v>
      </c>
      <c r="B23" s="139" t="s">
        <v>586</v>
      </c>
      <c r="C23" s="140">
        <v>2400</v>
      </c>
    </row>
    <row r="24" spans="1:3">
      <c r="A24" s="135" t="s">
        <v>642</v>
      </c>
      <c r="B24" s="136" t="s">
        <v>501</v>
      </c>
      <c r="C24" s="137"/>
    </row>
    <row r="25" spans="1:3" ht="25.5">
      <c r="A25" s="138" t="s">
        <v>614</v>
      </c>
      <c r="B25" s="144" t="s">
        <v>502</v>
      </c>
      <c r="C25" s="140"/>
    </row>
    <row r="26" spans="1:3" ht="25.5">
      <c r="A26" s="138" t="s">
        <v>643</v>
      </c>
      <c r="B26" s="139" t="s">
        <v>503</v>
      </c>
      <c r="C26" s="140"/>
    </row>
    <row r="27" spans="1:3" ht="39.75" customHeight="1">
      <c r="A27" s="138" t="s">
        <v>644</v>
      </c>
      <c r="B27" s="139" t="s">
        <v>585</v>
      </c>
      <c r="C27" s="140">
        <v>500</v>
      </c>
    </row>
    <row r="28" spans="1:3">
      <c r="A28" s="138"/>
      <c r="B28" s="139" t="s">
        <v>584</v>
      </c>
      <c r="C28" s="140">
        <v>1500</v>
      </c>
    </row>
    <row r="29" spans="1:3">
      <c r="A29" s="138"/>
      <c r="B29" s="139" t="s">
        <v>583</v>
      </c>
      <c r="C29" s="140">
        <v>2000</v>
      </c>
    </row>
    <row r="30" spans="1:3">
      <c r="A30" s="138"/>
      <c r="B30" s="139" t="s">
        <v>582</v>
      </c>
      <c r="C30" s="140">
        <v>3000</v>
      </c>
    </row>
    <row r="31" spans="1:3">
      <c r="A31" s="138"/>
      <c r="B31" s="139" t="s">
        <v>581</v>
      </c>
      <c r="C31" s="140">
        <v>3000</v>
      </c>
    </row>
    <row r="32" spans="1:3" ht="25.5">
      <c r="A32" s="138" t="s">
        <v>645</v>
      </c>
      <c r="B32" s="139" t="s">
        <v>580</v>
      </c>
      <c r="C32" s="140">
        <v>400</v>
      </c>
    </row>
    <row r="33" spans="1:3">
      <c r="A33" s="138" t="s">
        <v>646</v>
      </c>
      <c r="B33" s="139" t="s">
        <v>579</v>
      </c>
      <c r="C33" s="140">
        <v>150</v>
      </c>
    </row>
    <row r="34" spans="1:3">
      <c r="A34" s="135">
        <v>4</v>
      </c>
      <c r="B34" s="136" t="s">
        <v>504</v>
      </c>
      <c r="C34" s="137"/>
    </row>
    <row r="35" spans="1:3">
      <c r="A35" s="138" t="s">
        <v>615</v>
      </c>
      <c r="B35" s="139" t="s">
        <v>578</v>
      </c>
      <c r="C35" s="140">
        <v>300</v>
      </c>
    </row>
    <row r="36" spans="1:3">
      <c r="A36" s="138" t="s">
        <v>616</v>
      </c>
      <c r="B36" s="139" t="s">
        <v>577</v>
      </c>
      <c r="C36" s="140">
        <v>700</v>
      </c>
    </row>
    <row r="37" spans="1:3">
      <c r="A37" s="138" t="s">
        <v>617</v>
      </c>
      <c r="B37" s="139" t="s">
        <v>576</v>
      </c>
      <c r="C37" s="140">
        <v>1000</v>
      </c>
    </row>
    <row r="38" spans="1:3">
      <c r="A38" s="138" t="s">
        <v>618</v>
      </c>
      <c r="B38" s="139" t="s">
        <v>575</v>
      </c>
      <c r="C38" s="140">
        <v>1500</v>
      </c>
    </row>
    <row r="39" spans="1:3">
      <c r="A39" s="138" t="s">
        <v>619</v>
      </c>
      <c r="B39" s="139" t="s">
        <v>574</v>
      </c>
      <c r="C39" s="140">
        <v>500</v>
      </c>
    </row>
    <row r="40" spans="1:3">
      <c r="A40" s="138" t="s">
        <v>620</v>
      </c>
      <c r="B40" s="139" t="s">
        <v>573</v>
      </c>
      <c r="C40" s="140">
        <v>200</v>
      </c>
    </row>
    <row r="41" spans="1:3">
      <c r="A41" s="138" t="s">
        <v>621</v>
      </c>
      <c r="B41" s="139" t="s">
        <v>572</v>
      </c>
      <c r="C41" s="140">
        <v>300</v>
      </c>
    </row>
    <row r="42" spans="1:3">
      <c r="A42" s="138" t="s">
        <v>622</v>
      </c>
      <c r="B42" s="139" t="s">
        <v>571</v>
      </c>
      <c r="C42" s="140">
        <v>300</v>
      </c>
    </row>
    <row r="43" spans="1:3">
      <c r="A43" s="138" t="s">
        <v>623</v>
      </c>
      <c r="B43" s="139" t="s">
        <v>570</v>
      </c>
      <c r="C43" s="140">
        <v>500</v>
      </c>
    </row>
    <row r="44" spans="1:3">
      <c r="A44" s="138" t="s">
        <v>624</v>
      </c>
      <c r="B44" s="139" t="s">
        <v>569</v>
      </c>
      <c r="C44" s="140">
        <v>200</v>
      </c>
    </row>
    <row r="45" spans="1:3">
      <c r="A45" s="138" t="s">
        <v>625</v>
      </c>
      <c r="B45" s="139" t="s">
        <v>568</v>
      </c>
      <c r="C45" s="140">
        <v>800</v>
      </c>
    </row>
    <row r="46" spans="1:3">
      <c r="A46" s="138" t="s">
        <v>626</v>
      </c>
      <c r="B46" s="139" t="s">
        <v>567</v>
      </c>
      <c r="C46" s="140">
        <v>3000</v>
      </c>
    </row>
    <row r="47" spans="1:3">
      <c r="A47" s="138" t="s">
        <v>627</v>
      </c>
      <c r="B47" s="139" t="s">
        <v>566</v>
      </c>
      <c r="C47" s="140">
        <v>300</v>
      </c>
    </row>
    <row r="48" spans="1:3">
      <c r="A48" s="138" t="s">
        <v>628</v>
      </c>
      <c r="B48" s="139" t="s">
        <v>565</v>
      </c>
      <c r="C48" s="140">
        <v>1500</v>
      </c>
    </row>
    <row r="49" spans="1:3">
      <c r="A49" s="138" t="s">
        <v>629</v>
      </c>
      <c r="B49" s="139" t="s">
        <v>564</v>
      </c>
      <c r="C49" s="140">
        <v>200</v>
      </c>
    </row>
    <row r="50" spans="1:3">
      <c r="A50" s="138" t="s">
        <v>630</v>
      </c>
      <c r="B50" s="139" t="s">
        <v>563</v>
      </c>
      <c r="C50" s="140">
        <v>200</v>
      </c>
    </row>
    <row r="51" spans="1:3">
      <c r="A51" s="138" t="s">
        <v>647</v>
      </c>
      <c r="B51" s="139" t="s">
        <v>562</v>
      </c>
      <c r="C51" s="140">
        <v>600</v>
      </c>
    </row>
    <row r="52" spans="1:3">
      <c r="A52" s="138" t="s">
        <v>648</v>
      </c>
      <c r="B52" s="139" t="s">
        <v>561</v>
      </c>
      <c r="C52" s="140">
        <v>200</v>
      </c>
    </row>
    <row r="53" spans="1:3">
      <c r="A53" s="138" t="s">
        <v>649</v>
      </c>
      <c r="B53" s="139" t="s">
        <v>560</v>
      </c>
      <c r="C53" s="140">
        <v>100</v>
      </c>
    </row>
    <row r="54" spans="1:3">
      <c r="A54" s="138" t="s">
        <v>650</v>
      </c>
      <c r="B54" s="139" t="s">
        <v>559</v>
      </c>
      <c r="C54" s="140">
        <v>150</v>
      </c>
    </row>
    <row r="55" spans="1:3">
      <c r="A55" s="135">
        <v>5</v>
      </c>
      <c r="B55" s="136" t="s">
        <v>505</v>
      </c>
      <c r="C55" s="137"/>
    </row>
    <row r="56" spans="1:3">
      <c r="A56" s="138" t="s">
        <v>632</v>
      </c>
      <c r="B56" s="139" t="s">
        <v>558</v>
      </c>
      <c r="C56" s="140">
        <v>3000</v>
      </c>
    </row>
    <row r="57" spans="1:3" ht="25.5" customHeight="1">
      <c r="A57" s="138" t="s">
        <v>633</v>
      </c>
      <c r="B57" s="139" t="s">
        <v>557</v>
      </c>
      <c r="C57" s="140">
        <v>500</v>
      </c>
    </row>
    <row r="58" spans="1:3" ht="25.5">
      <c r="A58" s="138" t="s">
        <v>651</v>
      </c>
      <c r="B58" s="139" t="s">
        <v>556</v>
      </c>
      <c r="C58" s="140">
        <v>150</v>
      </c>
    </row>
    <row r="59" spans="1:3">
      <c r="A59" s="138" t="s">
        <v>652</v>
      </c>
      <c r="B59" s="139" t="s">
        <v>555</v>
      </c>
      <c r="C59" s="140">
        <v>200</v>
      </c>
    </row>
    <row r="60" spans="1:3">
      <c r="A60" s="138" t="s">
        <v>653</v>
      </c>
      <c r="B60" s="139" t="s">
        <v>554</v>
      </c>
      <c r="C60" s="140">
        <v>50</v>
      </c>
    </row>
    <row r="61" spans="1:3">
      <c r="A61" s="138" t="s">
        <v>654</v>
      </c>
      <c r="B61" s="139" t="s">
        <v>553</v>
      </c>
      <c r="C61" s="140">
        <v>200</v>
      </c>
    </row>
    <row r="62" spans="1:3">
      <c r="A62" s="138" t="s">
        <v>655</v>
      </c>
      <c r="B62" s="139" t="s">
        <v>552</v>
      </c>
      <c r="C62" s="140">
        <v>500</v>
      </c>
    </row>
    <row r="63" spans="1:3">
      <c r="A63" s="138" t="s">
        <v>656</v>
      </c>
      <c r="B63" s="139" t="s">
        <v>543</v>
      </c>
      <c r="C63" s="140">
        <v>100</v>
      </c>
    </row>
    <row r="64" spans="1:3" ht="38.25">
      <c r="A64" s="138" t="s">
        <v>657</v>
      </c>
      <c r="B64" s="139" t="s">
        <v>551</v>
      </c>
      <c r="C64" s="140">
        <v>100</v>
      </c>
    </row>
    <row r="65" spans="1:3">
      <c r="A65" s="138" t="s">
        <v>658</v>
      </c>
      <c r="B65" s="139" t="s">
        <v>550</v>
      </c>
      <c r="C65" s="140">
        <v>100</v>
      </c>
    </row>
    <row r="66" spans="1:3">
      <c r="A66" s="138" t="s">
        <v>659</v>
      </c>
      <c r="B66" s="139" t="s">
        <v>549</v>
      </c>
      <c r="C66" s="140">
        <v>200</v>
      </c>
    </row>
    <row r="67" spans="1:3">
      <c r="A67" s="138" t="s">
        <v>660</v>
      </c>
      <c r="B67" s="139" t="s">
        <v>548</v>
      </c>
      <c r="C67" s="140">
        <v>200</v>
      </c>
    </row>
    <row r="68" spans="1:3">
      <c r="A68" s="138" t="s">
        <v>661</v>
      </c>
      <c r="B68" s="139" t="s">
        <v>547</v>
      </c>
      <c r="C68" s="140">
        <v>200</v>
      </c>
    </row>
    <row r="69" spans="1:3" ht="25.5">
      <c r="A69" s="138" t="s">
        <v>662</v>
      </c>
      <c r="B69" s="139" t="s">
        <v>546</v>
      </c>
      <c r="C69" s="140">
        <v>150</v>
      </c>
    </row>
    <row r="70" spans="1:3">
      <c r="A70" s="135">
        <v>6</v>
      </c>
      <c r="B70" s="136" t="s">
        <v>631</v>
      </c>
      <c r="C70" s="137"/>
    </row>
    <row r="71" spans="1:3">
      <c r="A71" s="138" t="s">
        <v>663</v>
      </c>
      <c r="B71" s="139" t="s">
        <v>545</v>
      </c>
      <c r="C71" s="140">
        <v>350</v>
      </c>
    </row>
    <row r="72" spans="1:3">
      <c r="A72" s="138" t="s">
        <v>664</v>
      </c>
      <c r="B72" s="139" t="s">
        <v>544</v>
      </c>
      <c r="C72" s="140">
        <v>400</v>
      </c>
    </row>
    <row r="73" spans="1:3">
      <c r="A73" s="138" t="s">
        <v>665</v>
      </c>
      <c r="B73" s="139" t="s">
        <v>543</v>
      </c>
      <c r="C73" s="140">
        <v>100</v>
      </c>
    </row>
    <row r="74" spans="1:3">
      <c r="A74" s="138" t="s">
        <v>666</v>
      </c>
      <c r="B74" s="144" t="s">
        <v>506</v>
      </c>
      <c r="C74" s="140"/>
    </row>
    <row r="75" spans="1:3" ht="36.75" customHeight="1">
      <c r="A75" s="138" t="s">
        <v>667</v>
      </c>
      <c r="B75" s="139" t="s">
        <v>542</v>
      </c>
      <c r="C75" s="140">
        <v>6500</v>
      </c>
    </row>
    <row r="76" spans="1:3" ht="39" customHeight="1">
      <c r="A76" s="145" t="s">
        <v>668</v>
      </c>
      <c r="B76" s="139" t="s">
        <v>541</v>
      </c>
      <c r="C76" s="140">
        <v>8500</v>
      </c>
    </row>
    <row r="77" spans="1:3">
      <c r="A77" s="138" t="s">
        <v>669</v>
      </c>
      <c r="B77" s="139" t="s">
        <v>540</v>
      </c>
      <c r="C77" s="140">
        <v>3200</v>
      </c>
    </row>
    <row r="78" spans="1:3">
      <c r="A78" s="138" t="s">
        <v>670</v>
      </c>
      <c r="B78" s="139" t="s">
        <v>539</v>
      </c>
      <c r="C78" s="140">
        <v>3700</v>
      </c>
    </row>
    <row r="79" spans="1:3">
      <c r="A79" s="138" t="s">
        <v>671</v>
      </c>
      <c r="B79" s="139" t="s">
        <v>538</v>
      </c>
      <c r="C79" s="140">
        <v>2200</v>
      </c>
    </row>
    <row r="80" spans="1:3">
      <c r="A80" s="138" t="s">
        <v>672</v>
      </c>
      <c r="B80" s="139" t="s">
        <v>537</v>
      </c>
      <c r="C80" s="140">
        <v>2500</v>
      </c>
    </row>
    <row r="81" spans="1:3">
      <c r="A81" s="138" t="s">
        <v>673</v>
      </c>
      <c r="B81" s="139" t="s">
        <v>536</v>
      </c>
      <c r="C81" s="140">
        <v>2000</v>
      </c>
    </row>
    <row r="82" spans="1:3">
      <c r="A82" s="138" t="s">
        <v>674</v>
      </c>
      <c r="B82" s="139" t="s">
        <v>535</v>
      </c>
      <c r="C82" s="140">
        <v>2200</v>
      </c>
    </row>
    <row r="83" spans="1:3">
      <c r="A83" s="138" t="s">
        <v>675</v>
      </c>
      <c r="B83" s="139" t="s">
        <v>534</v>
      </c>
      <c r="C83" s="140">
        <v>1500</v>
      </c>
    </row>
    <row r="84" spans="1:3">
      <c r="A84" s="138" t="s">
        <v>676</v>
      </c>
      <c r="B84" s="139" t="s">
        <v>533</v>
      </c>
      <c r="C84" s="140">
        <v>1800</v>
      </c>
    </row>
    <row r="85" spans="1:3">
      <c r="A85" s="138" t="s">
        <v>677</v>
      </c>
      <c r="B85" s="139" t="s">
        <v>532</v>
      </c>
      <c r="C85" s="140">
        <v>500</v>
      </c>
    </row>
    <row r="86" spans="1:3">
      <c r="A86" s="138" t="s">
        <v>678</v>
      </c>
      <c r="B86" s="139" t="s">
        <v>531</v>
      </c>
      <c r="C86" s="140">
        <v>400</v>
      </c>
    </row>
    <row r="87" spans="1:3">
      <c r="A87" s="138" t="s">
        <v>679</v>
      </c>
      <c r="B87" s="139" t="s">
        <v>530</v>
      </c>
      <c r="C87" s="140">
        <v>15000</v>
      </c>
    </row>
    <row r="88" spans="1:3">
      <c r="A88" s="138" t="s">
        <v>680</v>
      </c>
      <c r="B88" s="139" t="s">
        <v>529</v>
      </c>
      <c r="C88" s="140">
        <v>18000</v>
      </c>
    </row>
    <row r="89" spans="1:3">
      <c r="A89" s="138" t="s">
        <v>681</v>
      </c>
      <c r="B89" s="139" t="s">
        <v>528</v>
      </c>
      <c r="C89" s="140">
        <v>25000</v>
      </c>
    </row>
    <row r="90" spans="1:3" ht="26.25" customHeight="1">
      <c r="A90" s="138" t="s">
        <v>682</v>
      </c>
      <c r="B90" s="139" t="s">
        <v>527</v>
      </c>
      <c r="C90" s="140">
        <v>700</v>
      </c>
    </row>
    <row r="91" spans="1:3">
      <c r="A91" s="138" t="s">
        <v>683</v>
      </c>
      <c r="B91" s="139" t="s">
        <v>526</v>
      </c>
      <c r="C91" s="140">
        <v>3000</v>
      </c>
    </row>
    <row r="92" spans="1:3">
      <c r="A92" s="138" t="s">
        <v>684</v>
      </c>
      <c r="B92" s="139" t="s">
        <v>525</v>
      </c>
      <c r="C92" s="140">
        <v>25000</v>
      </c>
    </row>
    <row r="93" spans="1:3">
      <c r="A93" s="138" t="s">
        <v>685</v>
      </c>
      <c r="B93" s="139" t="s">
        <v>524</v>
      </c>
      <c r="C93" s="140">
        <v>12500</v>
      </c>
    </row>
    <row r="94" spans="1:3">
      <c r="A94" s="138" t="s">
        <v>686</v>
      </c>
      <c r="B94" s="139" t="s">
        <v>507</v>
      </c>
      <c r="C94" s="140"/>
    </row>
    <row r="95" spans="1:3">
      <c r="A95" s="138" t="s">
        <v>687</v>
      </c>
      <c r="B95" s="139" t="s">
        <v>523</v>
      </c>
      <c r="C95" s="140">
        <v>1500</v>
      </c>
    </row>
    <row r="96" spans="1:3">
      <c r="A96" s="138" t="s">
        <v>688</v>
      </c>
      <c r="B96" s="139" t="s">
        <v>522</v>
      </c>
      <c r="C96" s="140">
        <v>2000</v>
      </c>
    </row>
    <row r="97" spans="1:3">
      <c r="A97" s="138" t="s">
        <v>689</v>
      </c>
      <c r="B97" s="139" t="s">
        <v>521</v>
      </c>
      <c r="C97" s="140">
        <v>1500</v>
      </c>
    </row>
    <row r="98" spans="1:3">
      <c r="A98" s="138" t="s">
        <v>690</v>
      </c>
      <c r="B98" s="139" t="s">
        <v>520</v>
      </c>
      <c r="C98" s="140">
        <v>700</v>
      </c>
    </row>
    <row r="99" spans="1:3">
      <c r="A99" s="138" t="s">
        <v>691</v>
      </c>
      <c r="B99" s="139" t="s">
        <v>519</v>
      </c>
      <c r="C99" s="140">
        <v>1500</v>
      </c>
    </row>
    <row r="100" spans="1:3">
      <c r="A100" s="138" t="s">
        <v>692</v>
      </c>
      <c r="B100" s="139" t="s">
        <v>518</v>
      </c>
      <c r="C100" s="140">
        <v>3300</v>
      </c>
    </row>
    <row r="101" spans="1:3">
      <c r="A101" s="138" t="s">
        <v>693</v>
      </c>
      <c r="B101" s="139" t="s">
        <v>508</v>
      </c>
      <c r="C101" s="140"/>
    </row>
    <row r="102" spans="1:3">
      <c r="A102" s="138" t="s">
        <v>694</v>
      </c>
      <c r="B102" s="139" t="s">
        <v>517</v>
      </c>
      <c r="C102" s="140">
        <v>300</v>
      </c>
    </row>
    <row r="103" spans="1:3">
      <c r="A103" s="138" t="s">
        <v>695</v>
      </c>
      <c r="B103" s="139" t="s">
        <v>516</v>
      </c>
      <c r="C103" s="140">
        <v>200</v>
      </c>
    </row>
    <row r="104" spans="1:3" ht="20.25" customHeight="1">
      <c r="A104" s="138" t="s">
        <v>696</v>
      </c>
      <c r="B104" s="139" t="s">
        <v>515</v>
      </c>
      <c r="C104" s="140">
        <v>300</v>
      </c>
    </row>
    <row r="105" spans="1:3">
      <c r="A105" s="138" t="s">
        <v>697</v>
      </c>
      <c r="B105" s="139" t="s">
        <v>514</v>
      </c>
      <c r="C105" s="140">
        <v>500</v>
      </c>
    </row>
    <row r="106" spans="1:3">
      <c r="A106" s="138" t="s">
        <v>698</v>
      </c>
      <c r="B106" s="139" t="s">
        <v>513</v>
      </c>
      <c r="C106" s="140">
        <v>2000</v>
      </c>
    </row>
    <row r="107" spans="1:3">
      <c r="A107" s="138" t="s">
        <v>699</v>
      </c>
      <c r="B107" s="139" t="s">
        <v>512</v>
      </c>
      <c r="C107" s="140">
        <v>1000</v>
      </c>
    </row>
    <row r="108" spans="1:3">
      <c r="A108" s="138" t="s">
        <v>700</v>
      </c>
      <c r="B108" s="139" t="s">
        <v>511</v>
      </c>
      <c r="C108" s="140">
        <v>600</v>
      </c>
    </row>
    <row r="109" spans="1:3">
      <c r="A109" s="138" t="s">
        <v>701</v>
      </c>
      <c r="B109" s="139" t="s">
        <v>510</v>
      </c>
      <c r="C109" s="140">
        <v>500</v>
      </c>
    </row>
  </sheetData>
  <mergeCells count="2">
    <mergeCell ref="B1:C1"/>
    <mergeCell ref="B2:C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2"/>
  <sheetViews>
    <sheetView tabSelected="1" topLeftCell="A103" workbookViewId="0">
      <selection activeCell="A4" sqref="A4"/>
    </sheetView>
  </sheetViews>
  <sheetFormatPr defaultRowHeight="12.75"/>
  <cols>
    <col min="1" max="1" width="67.140625" style="164" customWidth="1"/>
    <col min="2" max="2" width="12.7109375" style="165" hidden="1" customWidth="1"/>
    <col min="3" max="3" width="8.140625" style="165" hidden="1" customWidth="1"/>
    <col min="4" max="4" width="8.42578125" style="165" hidden="1" customWidth="1"/>
    <col min="5" max="5" width="14" style="165" hidden="1" customWidth="1"/>
    <col min="6" max="6" width="9" style="165" hidden="1" customWidth="1"/>
    <col min="7" max="7" width="11" style="166" hidden="1" customWidth="1"/>
    <col min="8" max="8" width="13.7109375" style="165" hidden="1" customWidth="1"/>
    <col min="9" max="9" width="11.5703125" style="165" hidden="1" customWidth="1"/>
    <col min="10" max="10" width="12.140625" style="167" customWidth="1"/>
  </cols>
  <sheetData>
    <row r="1" spans="1:256" ht="15.75">
      <c r="A1" s="321" t="s">
        <v>713</v>
      </c>
      <c r="B1" s="349"/>
      <c r="C1" s="341"/>
      <c r="D1" s="341"/>
      <c r="E1" s="341"/>
      <c r="F1" s="341"/>
      <c r="G1" s="341"/>
      <c r="H1" s="341"/>
      <c r="I1" s="341"/>
      <c r="J1" s="341"/>
      <c r="K1" s="104"/>
      <c r="L1" s="106"/>
      <c r="M1" s="104"/>
      <c r="N1" s="106"/>
      <c r="O1" s="104"/>
      <c r="P1" s="106"/>
      <c r="Q1" s="104"/>
      <c r="R1" s="106"/>
      <c r="S1" s="104"/>
      <c r="T1" s="106"/>
      <c r="U1" s="104"/>
      <c r="V1" s="106"/>
      <c r="W1" s="104"/>
      <c r="X1" s="106"/>
      <c r="Y1" s="104"/>
      <c r="Z1" s="106"/>
      <c r="AA1" s="104"/>
      <c r="AB1" s="106"/>
      <c r="AC1" s="104"/>
      <c r="AD1" s="106"/>
      <c r="AE1" s="104"/>
      <c r="AF1" s="106"/>
      <c r="AG1" s="104"/>
      <c r="AH1" s="106"/>
      <c r="AI1" s="104"/>
      <c r="AJ1" s="106"/>
      <c r="AK1" s="104"/>
      <c r="AL1" s="106"/>
      <c r="AM1" s="104"/>
      <c r="AN1" s="106"/>
      <c r="AO1" s="104"/>
      <c r="AP1" s="106"/>
      <c r="AQ1" s="104"/>
      <c r="AR1" s="106"/>
      <c r="AS1" s="104"/>
      <c r="AT1" s="106"/>
      <c r="AU1" s="104"/>
      <c r="AV1" s="106"/>
      <c r="AW1" s="104"/>
      <c r="AX1" s="106"/>
      <c r="AY1" s="104"/>
      <c r="AZ1" s="106"/>
      <c r="BA1" s="104"/>
      <c r="BB1" s="106"/>
      <c r="BC1" s="104"/>
      <c r="BD1" s="106"/>
      <c r="BE1" s="104"/>
      <c r="BF1" s="106"/>
      <c r="BG1" s="104"/>
      <c r="BH1" s="106"/>
      <c r="BI1" s="104"/>
      <c r="BJ1" s="106"/>
      <c r="BK1" s="104"/>
      <c r="BL1" s="106"/>
      <c r="BM1" s="104"/>
      <c r="BN1" s="106"/>
      <c r="BO1" s="104"/>
      <c r="BP1" s="106"/>
      <c r="BQ1" s="104"/>
      <c r="BR1" s="106"/>
      <c r="BS1" s="104"/>
      <c r="BT1" s="106"/>
      <c r="BU1" s="104"/>
      <c r="BV1" s="106"/>
      <c r="BW1" s="104"/>
      <c r="BX1" s="106"/>
      <c r="BY1" s="104"/>
      <c r="BZ1" s="106"/>
      <c r="CA1" s="104"/>
      <c r="CB1" s="106"/>
      <c r="CC1" s="104"/>
      <c r="CD1" s="106"/>
      <c r="CE1" s="104"/>
      <c r="CF1" s="106"/>
      <c r="CG1" s="104"/>
      <c r="CH1" s="106"/>
      <c r="CI1" s="104"/>
      <c r="CJ1" s="106"/>
      <c r="CK1" s="104"/>
      <c r="CL1" s="106"/>
      <c r="CM1" s="104"/>
      <c r="CN1" s="106"/>
      <c r="CO1" s="104"/>
      <c r="CP1" s="106"/>
      <c r="CQ1" s="104"/>
      <c r="CR1" s="106"/>
      <c r="CS1" s="104"/>
      <c r="CT1" s="106"/>
      <c r="CU1" s="104"/>
      <c r="CV1" s="106"/>
      <c r="CW1" s="104"/>
      <c r="CX1" s="106"/>
      <c r="CY1" s="104"/>
      <c r="CZ1" s="106"/>
      <c r="DA1" s="104"/>
      <c r="DB1" s="106"/>
      <c r="DC1" s="104"/>
      <c r="DD1" s="106"/>
      <c r="DE1" s="104"/>
      <c r="DF1" s="106"/>
      <c r="DG1" s="104"/>
      <c r="DH1" s="106"/>
      <c r="DI1" s="104"/>
      <c r="DJ1" s="106"/>
      <c r="DK1" s="104"/>
      <c r="DL1" s="106"/>
      <c r="DM1" s="104"/>
      <c r="DN1" s="106"/>
      <c r="DO1" s="104"/>
      <c r="DP1" s="106"/>
      <c r="DQ1" s="104"/>
      <c r="DR1" s="106"/>
      <c r="DS1" s="104"/>
      <c r="DT1" s="106"/>
      <c r="DU1" s="104"/>
      <c r="DV1" s="106"/>
      <c r="DW1" s="104"/>
      <c r="DX1" s="106"/>
      <c r="DY1" s="104"/>
      <c r="DZ1" s="106"/>
      <c r="EA1" s="104"/>
      <c r="EB1" s="106"/>
      <c r="EC1" s="104"/>
      <c r="ED1" s="106"/>
      <c r="EE1" s="104"/>
      <c r="EF1" s="106"/>
      <c r="EG1" s="104"/>
      <c r="EH1" s="106"/>
      <c r="EI1" s="104"/>
      <c r="EJ1" s="106"/>
      <c r="EK1" s="104"/>
      <c r="EL1" s="106"/>
      <c r="EM1" s="104"/>
      <c r="EN1" s="106"/>
      <c r="EO1" s="104"/>
      <c r="EP1" s="106"/>
      <c r="EQ1" s="104"/>
      <c r="ER1" s="106"/>
      <c r="ES1" s="104"/>
      <c r="ET1" s="106"/>
      <c r="EU1" s="104"/>
      <c r="EV1" s="106"/>
      <c r="EW1" s="104"/>
      <c r="EX1" s="106"/>
      <c r="EY1" s="104"/>
      <c r="EZ1" s="106"/>
      <c r="FA1" s="104"/>
      <c r="FB1" s="106"/>
      <c r="FC1" s="104"/>
      <c r="FD1" s="106"/>
      <c r="FE1" s="104"/>
      <c r="FF1" s="106"/>
      <c r="FG1" s="104"/>
      <c r="FH1" s="106"/>
      <c r="FI1" s="104"/>
      <c r="FJ1" s="106"/>
      <c r="FK1" s="104"/>
      <c r="FL1" s="106"/>
      <c r="FM1" s="104"/>
      <c r="FN1" s="106"/>
      <c r="FO1" s="104"/>
      <c r="FP1" s="106"/>
      <c r="FQ1" s="104"/>
      <c r="FR1" s="106"/>
      <c r="FS1" s="104"/>
      <c r="FT1" s="106"/>
      <c r="FU1" s="104"/>
      <c r="FV1" s="106"/>
      <c r="FW1" s="104"/>
      <c r="FX1" s="106"/>
      <c r="FY1" s="104"/>
      <c r="FZ1" s="106"/>
      <c r="GA1" s="104"/>
      <c r="GB1" s="106"/>
      <c r="GC1" s="104"/>
      <c r="GD1" s="106"/>
      <c r="GE1" s="104"/>
      <c r="GF1" s="106"/>
      <c r="GG1" s="104"/>
      <c r="GH1" s="106"/>
      <c r="GI1" s="104"/>
      <c r="GJ1" s="106"/>
      <c r="GK1" s="104"/>
      <c r="GL1" s="106"/>
      <c r="GM1" s="104"/>
      <c r="GN1" s="106"/>
      <c r="GO1" s="104"/>
      <c r="GP1" s="106"/>
      <c r="GQ1" s="104"/>
      <c r="GR1" s="106"/>
      <c r="GS1" s="104"/>
      <c r="GT1" s="106"/>
      <c r="GU1" s="104"/>
      <c r="GV1" s="106"/>
      <c r="GW1" s="104"/>
      <c r="GX1" s="106"/>
      <c r="GY1" s="104"/>
      <c r="GZ1" s="106"/>
      <c r="HA1" s="104"/>
      <c r="HB1" s="106"/>
      <c r="HC1" s="104"/>
      <c r="HD1" s="106"/>
      <c r="HE1" s="104"/>
      <c r="HF1" s="106"/>
      <c r="HG1" s="104"/>
      <c r="HH1" s="106"/>
      <c r="HI1" s="104"/>
      <c r="HJ1" s="106"/>
      <c r="HK1" s="104"/>
      <c r="HL1" s="106"/>
      <c r="HM1" s="104"/>
      <c r="HN1" s="106"/>
      <c r="HO1" s="104"/>
      <c r="HP1" s="106"/>
      <c r="HQ1" s="104"/>
      <c r="HR1" s="106"/>
      <c r="HS1" s="104"/>
      <c r="HT1" s="106"/>
      <c r="HU1" s="104"/>
      <c r="HV1" s="106"/>
      <c r="HW1" s="104"/>
      <c r="HX1" s="106"/>
      <c r="HY1" s="104"/>
      <c r="HZ1" s="106"/>
      <c r="IA1" s="104"/>
      <c r="IB1" s="106"/>
      <c r="IC1" s="104"/>
      <c r="ID1" s="106"/>
      <c r="IE1" s="104"/>
      <c r="IF1" s="106"/>
      <c r="IG1" s="104"/>
      <c r="IH1" s="106"/>
      <c r="II1" s="104"/>
      <c r="IJ1" s="106"/>
      <c r="IK1" s="104"/>
      <c r="IL1" s="106"/>
      <c r="IM1" s="104"/>
      <c r="IN1" s="106"/>
      <c r="IO1" s="104"/>
      <c r="IP1" s="106"/>
      <c r="IQ1" s="104"/>
      <c r="IR1" s="106"/>
      <c r="IS1" s="104"/>
      <c r="IT1" s="106"/>
      <c r="IU1" s="104"/>
      <c r="IV1" s="106"/>
    </row>
    <row r="2" spans="1:256" ht="15.75">
      <c r="A2" s="350" t="s">
        <v>711</v>
      </c>
      <c r="B2" s="351"/>
      <c r="C2" s="343"/>
      <c r="D2" s="343"/>
      <c r="E2" s="343"/>
      <c r="F2" s="343"/>
      <c r="G2" s="343"/>
      <c r="H2" s="343"/>
      <c r="I2" s="343"/>
      <c r="J2" s="343"/>
      <c r="K2" s="104"/>
      <c r="L2" s="106"/>
      <c r="M2" s="104"/>
      <c r="N2" s="106"/>
      <c r="O2" s="104"/>
      <c r="P2" s="106"/>
      <c r="Q2" s="104"/>
      <c r="R2" s="106"/>
      <c r="S2" s="104"/>
      <c r="T2" s="106"/>
      <c r="U2" s="104"/>
      <c r="V2" s="106"/>
      <c r="W2" s="104"/>
      <c r="X2" s="106"/>
      <c r="Y2" s="104"/>
      <c r="Z2" s="106"/>
      <c r="AA2" s="104"/>
      <c r="AB2" s="106"/>
      <c r="AC2" s="104"/>
      <c r="AD2" s="106"/>
      <c r="AE2" s="104"/>
      <c r="AF2" s="106"/>
      <c r="AG2" s="104"/>
      <c r="AH2" s="106"/>
      <c r="AI2" s="104"/>
      <c r="AJ2" s="106"/>
      <c r="AK2" s="104"/>
      <c r="AL2" s="106"/>
      <c r="AM2" s="104"/>
      <c r="AN2" s="106"/>
      <c r="AO2" s="104"/>
      <c r="AP2" s="106"/>
      <c r="AQ2" s="104"/>
      <c r="AR2" s="106"/>
      <c r="AS2" s="104"/>
      <c r="AT2" s="106"/>
      <c r="AU2" s="104"/>
      <c r="AV2" s="106"/>
      <c r="AW2" s="104"/>
      <c r="AX2" s="106"/>
      <c r="AY2" s="104"/>
      <c r="AZ2" s="106"/>
      <c r="BA2" s="104"/>
      <c r="BB2" s="106"/>
      <c r="BC2" s="104"/>
      <c r="BD2" s="106"/>
      <c r="BE2" s="104"/>
      <c r="BF2" s="106"/>
      <c r="BG2" s="104"/>
      <c r="BH2" s="106"/>
      <c r="BI2" s="104"/>
      <c r="BJ2" s="106"/>
      <c r="BK2" s="104"/>
      <c r="BL2" s="106"/>
      <c r="BM2" s="104"/>
      <c r="BN2" s="106"/>
      <c r="BO2" s="104"/>
      <c r="BP2" s="106"/>
      <c r="BQ2" s="104"/>
      <c r="BR2" s="106"/>
      <c r="BS2" s="104"/>
      <c r="BT2" s="106"/>
      <c r="BU2" s="104"/>
      <c r="BV2" s="106"/>
      <c r="BW2" s="104"/>
      <c r="BX2" s="106"/>
      <c r="BY2" s="104"/>
      <c r="BZ2" s="106"/>
      <c r="CA2" s="104"/>
      <c r="CB2" s="106"/>
      <c r="CC2" s="104"/>
      <c r="CD2" s="106"/>
      <c r="CE2" s="104"/>
      <c r="CF2" s="106"/>
      <c r="CG2" s="104"/>
      <c r="CH2" s="106"/>
      <c r="CI2" s="104"/>
      <c r="CJ2" s="106"/>
      <c r="CK2" s="104"/>
      <c r="CL2" s="106"/>
      <c r="CM2" s="104"/>
      <c r="CN2" s="106"/>
      <c r="CO2" s="104"/>
      <c r="CP2" s="106"/>
      <c r="CQ2" s="104"/>
      <c r="CR2" s="106"/>
      <c r="CS2" s="104"/>
      <c r="CT2" s="106"/>
      <c r="CU2" s="104"/>
      <c r="CV2" s="106"/>
      <c r="CW2" s="104"/>
      <c r="CX2" s="106"/>
      <c r="CY2" s="104"/>
      <c r="CZ2" s="106"/>
      <c r="DA2" s="104"/>
      <c r="DB2" s="106"/>
      <c r="DC2" s="104"/>
      <c r="DD2" s="106"/>
      <c r="DE2" s="104"/>
      <c r="DF2" s="106"/>
      <c r="DG2" s="104"/>
      <c r="DH2" s="106"/>
      <c r="DI2" s="104"/>
      <c r="DJ2" s="106"/>
      <c r="DK2" s="104"/>
      <c r="DL2" s="106"/>
      <c r="DM2" s="104"/>
      <c r="DN2" s="106"/>
      <c r="DO2" s="104"/>
      <c r="DP2" s="106"/>
      <c r="DQ2" s="104"/>
      <c r="DR2" s="106"/>
      <c r="DS2" s="104"/>
      <c r="DT2" s="106"/>
      <c r="DU2" s="104"/>
      <c r="DV2" s="106"/>
      <c r="DW2" s="104"/>
      <c r="DX2" s="106"/>
      <c r="DY2" s="104"/>
      <c r="DZ2" s="106"/>
      <c r="EA2" s="104"/>
      <c r="EB2" s="106"/>
      <c r="EC2" s="104"/>
      <c r="ED2" s="106"/>
      <c r="EE2" s="104"/>
      <c r="EF2" s="106"/>
      <c r="EG2" s="104"/>
      <c r="EH2" s="106"/>
      <c r="EI2" s="104"/>
      <c r="EJ2" s="106"/>
      <c r="EK2" s="104"/>
      <c r="EL2" s="106"/>
      <c r="EM2" s="104"/>
      <c r="EN2" s="106"/>
      <c r="EO2" s="104"/>
      <c r="EP2" s="106"/>
      <c r="EQ2" s="104"/>
      <c r="ER2" s="106"/>
      <c r="ES2" s="104"/>
      <c r="ET2" s="106"/>
      <c r="EU2" s="104"/>
      <c r="EV2" s="106"/>
      <c r="EW2" s="104"/>
      <c r="EX2" s="106"/>
      <c r="EY2" s="104"/>
      <c r="EZ2" s="106"/>
      <c r="FA2" s="104"/>
      <c r="FB2" s="106"/>
      <c r="FC2" s="104"/>
      <c r="FD2" s="106"/>
      <c r="FE2" s="104"/>
      <c r="FF2" s="106"/>
      <c r="FG2" s="104"/>
      <c r="FH2" s="106"/>
      <c r="FI2" s="104"/>
      <c r="FJ2" s="106"/>
      <c r="FK2" s="104"/>
      <c r="FL2" s="106"/>
      <c r="FM2" s="104"/>
      <c r="FN2" s="106"/>
      <c r="FO2" s="104"/>
      <c r="FP2" s="106"/>
      <c r="FQ2" s="104"/>
      <c r="FR2" s="106"/>
      <c r="FS2" s="104"/>
      <c r="FT2" s="106"/>
      <c r="FU2" s="104"/>
      <c r="FV2" s="106"/>
      <c r="FW2" s="104"/>
      <c r="FX2" s="106"/>
      <c r="FY2" s="104"/>
      <c r="FZ2" s="106"/>
      <c r="GA2" s="104"/>
      <c r="GB2" s="106"/>
      <c r="GC2" s="104"/>
      <c r="GD2" s="106"/>
      <c r="GE2" s="104"/>
      <c r="GF2" s="106"/>
      <c r="GG2" s="104"/>
      <c r="GH2" s="106"/>
      <c r="GI2" s="104"/>
      <c r="GJ2" s="106"/>
      <c r="GK2" s="104"/>
      <c r="GL2" s="106"/>
      <c r="GM2" s="104"/>
      <c r="GN2" s="106"/>
      <c r="GO2" s="104"/>
      <c r="GP2" s="106"/>
      <c r="GQ2" s="104"/>
      <c r="GR2" s="106"/>
      <c r="GS2" s="104"/>
      <c r="GT2" s="106"/>
      <c r="GU2" s="104"/>
      <c r="GV2" s="106"/>
      <c r="GW2" s="104"/>
      <c r="GX2" s="106"/>
      <c r="GY2" s="104"/>
      <c r="GZ2" s="106"/>
      <c r="HA2" s="104"/>
      <c r="HB2" s="106"/>
      <c r="HC2" s="104"/>
      <c r="HD2" s="106"/>
      <c r="HE2" s="104"/>
      <c r="HF2" s="106"/>
      <c r="HG2" s="104"/>
      <c r="HH2" s="106"/>
      <c r="HI2" s="104"/>
      <c r="HJ2" s="106"/>
      <c r="HK2" s="104"/>
      <c r="HL2" s="106"/>
      <c r="HM2" s="104"/>
      <c r="HN2" s="106"/>
      <c r="HO2" s="104"/>
      <c r="HP2" s="106"/>
      <c r="HQ2" s="104"/>
      <c r="HR2" s="106"/>
      <c r="HS2" s="104"/>
      <c r="HT2" s="106"/>
      <c r="HU2" s="104"/>
      <c r="HV2" s="106"/>
      <c r="HW2" s="104"/>
      <c r="HX2" s="106"/>
      <c r="HY2" s="104"/>
      <c r="HZ2" s="106"/>
      <c r="IA2" s="104"/>
      <c r="IB2" s="106"/>
      <c r="IC2" s="104"/>
      <c r="ID2" s="106"/>
      <c r="IE2" s="104"/>
      <c r="IF2" s="106"/>
      <c r="IG2" s="104"/>
      <c r="IH2" s="106"/>
      <c r="II2" s="104"/>
      <c r="IJ2" s="106"/>
      <c r="IK2" s="104"/>
      <c r="IL2" s="106"/>
      <c r="IM2" s="104"/>
      <c r="IN2" s="106"/>
      <c r="IO2" s="104"/>
      <c r="IP2" s="106"/>
      <c r="IQ2" s="104"/>
      <c r="IR2" s="106"/>
      <c r="IS2" s="104"/>
      <c r="IT2" s="106"/>
      <c r="IU2" s="104"/>
      <c r="IV2" s="106"/>
    </row>
    <row r="3" spans="1:256">
      <c r="A3" s="149" t="s">
        <v>1166</v>
      </c>
      <c r="B3" s="150" t="s">
        <v>220</v>
      </c>
      <c r="C3" s="150" t="s">
        <v>221</v>
      </c>
      <c r="D3" s="150" t="s">
        <v>222</v>
      </c>
      <c r="E3" s="150" t="s">
        <v>223</v>
      </c>
      <c r="F3" s="150" t="s">
        <v>224</v>
      </c>
      <c r="G3" s="151" t="s">
        <v>167</v>
      </c>
      <c r="H3" s="150" t="s">
        <v>217</v>
      </c>
      <c r="I3" s="150" t="s">
        <v>218</v>
      </c>
      <c r="J3" s="152" t="s">
        <v>55</v>
      </c>
    </row>
    <row r="4" spans="1:256" ht="15" customHeight="1">
      <c r="A4" s="255" t="s">
        <v>219</v>
      </c>
      <c r="B4" s="256"/>
      <c r="C4" s="256"/>
      <c r="D4" s="256"/>
      <c r="E4" s="256"/>
      <c r="F4" s="256"/>
      <c r="G4" s="257"/>
      <c r="H4" s="256"/>
      <c r="I4" s="256"/>
      <c r="J4" s="258"/>
    </row>
    <row r="5" spans="1:256">
      <c r="A5" s="259" t="s">
        <v>702</v>
      </c>
      <c r="B5" s="260"/>
      <c r="C5" s="261"/>
      <c r="D5" s="261"/>
      <c r="E5" s="261"/>
      <c r="F5" s="261"/>
      <c r="G5" s="262"/>
      <c r="H5" s="261"/>
      <c r="I5" s="263"/>
      <c r="J5" s="264"/>
    </row>
    <row r="6" spans="1:256">
      <c r="A6" s="149" t="s">
        <v>1167</v>
      </c>
      <c r="B6" s="153">
        <v>17389.38</v>
      </c>
      <c r="C6" s="154">
        <v>0.93</v>
      </c>
      <c r="D6" s="154">
        <v>1</v>
      </c>
      <c r="E6" s="154"/>
      <c r="F6" s="154">
        <v>1</v>
      </c>
      <c r="G6" s="155">
        <v>16172.12</v>
      </c>
      <c r="H6" s="156">
        <v>9.8450000000000006</v>
      </c>
      <c r="I6" s="157">
        <v>159214.55100000001</v>
      </c>
      <c r="J6" s="158">
        <f>G6*1.2</f>
        <v>19406.544000000002</v>
      </c>
    </row>
    <row r="7" spans="1:256">
      <c r="A7" s="149" t="s">
        <v>1168</v>
      </c>
      <c r="B7" s="153">
        <v>17389.38</v>
      </c>
      <c r="C7" s="154">
        <v>0.28000000000000003</v>
      </c>
      <c r="D7" s="154">
        <v>1</v>
      </c>
      <c r="E7" s="154"/>
      <c r="F7" s="154">
        <v>1</v>
      </c>
      <c r="G7" s="155">
        <v>4869.03</v>
      </c>
      <c r="H7" s="156">
        <v>1.738</v>
      </c>
      <c r="I7" s="157">
        <v>8462.3670000000002</v>
      </c>
      <c r="J7" s="158">
        <f t="shared" ref="J7:J71" si="0">G7*1.2</f>
        <v>5842.8359999999993</v>
      </c>
    </row>
    <row r="8" spans="1:256">
      <c r="A8" s="149" t="s">
        <v>1169</v>
      </c>
      <c r="B8" s="153">
        <v>17389.38</v>
      </c>
      <c r="C8" s="154">
        <v>0.74</v>
      </c>
      <c r="D8" s="154">
        <v>1</v>
      </c>
      <c r="E8" s="154"/>
      <c r="F8" s="154">
        <v>1</v>
      </c>
      <c r="G8" s="155">
        <v>12868.14</v>
      </c>
      <c r="H8" s="156">
        <v>0.193</v>
      </c>
      <c r="I8" s="157">
        <v>2483.5509999999999</v>
      </c>
      <c r="J8" s="158">
        <f t="shared" si="0"/>
        <v>15441.767999999998</v>
      </c>
    </row>
    <row r="9" spans="1:256">
      <c r="A9" s="149" t="s">
        <v>1170</v>
      </c>
      <c r="B9" s="153">
        <v>17389.38</v>
      </c>
      <c r="C9" s="154">
        <v>0.71</v>
      </c>
      <c r="D9" s="154">
        <v>1</v>
      </c>
      <c r="E9" s="154"/>
      <c r="F9" s="154">
        <v>1</v>
      </c>
      <c r="G9" s="155">
        <v>12346.46</v>
      </c>
      <c r="H9" s="156">
        <v>6.274</v>
      </c>
      <c r="I9" s="157">
        <v>77461.69</v>
      </c>
      <c r="J9" s="158">
        <f t="shared" si="0"/>
        <v>14815.751999999999</v>
      </c>
    </row>
    <row r="10" spans="1:256" ht="25.5">
      <c r="A10" s="149" t="s">
        <v>1171</v>
      </c>
      <c r="B10" s="153">
        <v>17389.38</v>
      </c>
      <c r="C10" s="154">
        <v>0.89</v>
      </c>
      <c r="D10" s="154">
        <v>1</v>
      </c>
      <c r="E10" s="154"/>
      <c r="F10" s="154">
        <v>1</v>
      </c>
      <c r="G10" s="155">
        <v>15476.55</v>
      </c>
      <c r="H10" s="156">
        <v>0.193</v>
      </c>
      <c r="I10" s="157">
        <v>2986.9740000000002</v>
      </c>
      <c r="J10" s="158">
        <f t="shared" si="0"/>
        <v>18571.859999999997</v>
      </c>
    </row>
    <row r="11" spans="1:256" ht="25.5">
      <c r="A11" s="149" t="s">
        <v>1172</v>
      </c>
      <c r="B11" s="153">
        <v>17389.38</v>
      </c>
      <c r="C11" s="154">
        <v>0.46</v>
      </c>
      <c r="D11" s="154">
        <v>1</v>
      </c>
      <c r="E11" s="154"/>
      <c r="F11" s="154">
        <v>1</v>
      </c>
      <c r="G11" s="155">
        <v>7999.12</v>
      </c>
      <c r="H11" s="156">
        <v>4.633</v>
      </c>
      <c r="I11" s="157">
        <v>37059.9</v>
      </c>
      <c r="J11" s="158">
        <f t="shared" si="0"/>
        <v>9598.9439999999995</v>
      </c>
    </row>
    <row r="12" spans="1:256">
      <c r="A12" s="149" t="s">
        <v>1173</v>
      </c>
      <c r="B12" s="153">
        <v>17389.38</v>
      </c>
      <c r="C12" s="154">
        <v>0.39</v>
      </c>
      <c r="D12" s="154">
        <v>1</v>
      </c>
      <c r="E12" s="154"/>
      <c r="F12" s="154">
        <v>1</v>
      </c>
      <c r="G12" s="155">
        <v>6781.86</v>
      </c>
      <c r="H12" s="156">
        <v>0</v>
      </c>
      <c r="I12" s="157">
        <v>0</v>
      </c>
      <c r="J12" s="158">
        <f t="shared" si="0"/>
        <v>8138.2319999999991</v>
      </c>
    </row>
    <row r="13" spans="1:256" ht="25.5">
      <c r="A13" s="149" t="s">
        <v>1174</v>
      </c>
      <c r="B13" s="153">
        <v>17389.38</v>
      </c>
      <c r="C13" s="154">
        <v>0.5</v>
      </c>
      <c r="D13" s="154">
        <v>1</v>
      </c>
      <c r="E13" s="154"/>
      <c r="F13" s="154">
        <v>1</v>
      </c>
      <c r="G13" s="155">
        <v>8694.69</v>
      </c>
      <c r="H13" s="156">
        <v>9.7000000000000003E-2</v>
      </c>
      <c r="I13" s="157">
        <v>843.38499999999999</v>
      </c>
      <c r="J13" s="158">
        <f t="shared" si="0"/>
        <v>10433.628000000001</v>
      </c>
    </row>
    <row r="14" spans="1:256" ht="25.5">
      <c r="A14" s="149" t="s">
        <v>1175</v>
      </c>
      <c r="B14" s="153">
        <v>17389.38</v>
      </c>
      <c r="C14" s="154">
        <v>1</v>
      </c>
      <c r="D14" s="154">
        <v>1</v>
      </c>
      <c r="E14" s="154"/>
      <c r="F14" s="154">
        <v>1</v>
      </c>
      <c r="G14" s="155">
        <v>17389.38</v>
      </c>
      <c r="H14" s="156">
        <v>0</v>
      </c>
      <c r="I14" s="157">
        <v>0</v>
      </c>
      <c r="J14" s="158">
        <f t="shared" si="0"/>
        <v>20867.256000000001</v>
      </c>
    </row>
    <row r="15" spans="1:256">
      <c r="A15" s="265" t="s">
        <v>703</v>
      </c>
      <c r="B15" s="266"/>
      <c r="C15" s="267"/>
      <c r="D15" s="267"/>
      <c r="E15" s="267"/>
      <c r="F15" s="267"/>
      <c r="G15" s="268"/>
      <c r="H15" s="269"/>
      <c r="I15" s="270"/>
      <c r="J15" s="271"/>
    </row>
    <row r="16" spans="1:256">
      <c r="A16" s="149" t="s">
        <v>1167</v>
      </c>
      <c r="B16" s="153">
        <v>17389.38</v>
      </c>
      <c r="C16" s="154">
        <v>0.93</v>
      </c>
      <c r="D16" s="154">
        <v>1</v>
      </c>
      <c r="E16" s="154"/>
      <c r="F16" s="154">
        <v>1</v>
      </c>
      <c r="G16" s="155">
        <v>16172.12</v>
      </c>
      <c r="H16" s="156">
        <v>4.1109999999999998</v>
      </c>
      <c r="I16" s="157">
        <v>66483.597999999998</v>
      </c>
      <c r="J16" s="158">
        <f t="shared" si="0"/>
        <v>19406.544000000002</v>
      </c>
    </row>
    <row r="17" spans="1:10">
      <c r="A17" s="149" t="s">
        <v>1176</v>
      </c>
      <c r="B17" s="153">
        <v>17389.38</v>
      </c>
      <c r="C17" s="154">
        <v>0.98</v>
      </c>
      <c r="D17" s="154">
        <v>1</v>
      </c>
      <c r="E17" s="154"/>
      <c r="F17" s="154">
        <v>1</v>
      </c>
      <c r="G17" s="155">
        <v>17041.59</v>
      </c>
      <c r="H17" s="156">
        <v>7.2469999999999999</v>
      </c>
      <c r="I17" s="157">
        <v>123500.417</v>
      </c>
      <c r="J17" s="158">
        <f t="shared" si="0"/>
        <v>20449.907999999999</v>
      </c>
    </row>
    <row r="18" spans="1:10">
      <c r="A18" s="149" t="s">
        <v>1177</v>
      </c>
      <c r="B18" s="153">
        <v>17389.38</v>
      </c>
      <c r="C18" s="154">
        <v>1.01</v>
      </c>
      <c r="D18" s="154">
        <v>1</v>
      </c>
      <c r="E18" s="154"/>
      <c r="F18" s="154">
        <v>1</v>
      </c>
      <c r="G18" s="155">
        <v>17563.27</v>
      </c>
      <c r="H18" s="156">
        <v>0.97599999999999998</v>
      </c>
      <c r="I18" s="157">
        <v>17141.755000000001</v>
      </c>
      <c r="J18" s="158">
        <f t="shared" si="0"/>
        <v>21075.923999999999</v>
      </c>
    </row>
    <row r="19" spans="1:10" ht="25.5">
      <c r="A19" s="149" t="s">
        <v>1178</v>
      </c>
      <c r="B19" s="153">
        <v>17389.38</v>
      </c>
      <c r="C19" s="154">
        <v>0.5</v>
      </c>
      <c r="D19" s="154">
        <v>1</v>
      </c>
      <c r="E19" s="154"/>
      <c r="F19" s="154">
        <v>1</v>
      </c>
      <c r="G19" s="155">
        <v>8694.69</v>
      </c>
      <c r="H19" s="156">
        <v>0</v>
      </c>
      <c r="I19" s="157">
        <v>0</v>
      </c>
      <c r="J19" s="158">
        <f t="shared" si="0"/>
        <v>10433.628000000001</v>
      </c>
    </row>
    <row r="20" spans="1:10" ht="25.5">
      <c r="A20" s="149" t="s">
        <v>1175</v>
      </c>
      <c r="B20" s="153">
        <v>17389.38</v>
      </c>
      <c r="C20" s="154">
        <v>1</v>
      </c>
      <c r="D20" s="154">
        <v>1</v>
      </c>
      <c r="E20" s="154"/>
      <c r="F20" s="154">
        <v>1</v>
      </c>
      <c r="G20" s="155">
        <v>17389.38</v>
      </c>
      <c r="H20" s="156">
        <v>0</v>
      </c>
      <c r="I20" s="157">
        <v>0</v>
      </c>
      <c r="J20" s="158">
        <f t="shared" si="0"/>
        <v>20867.256000000001</v>
      </c>
    </row>
    <row r="21" spans="1:10">
      <c r="A21" s="272" t="s">
        <v>704</v>
      </c>
      <c r="B21" s="159"/>
      <c r="C21" s="160"/>
      <c r="D21" s="160"/>
      <c r="E21" s="160"/>
      <c r="F21" s="160"/>
      <c r="G21" s="161"/>
      <c r="H21" s="162"/>
      <c r="I21" s="163"/>
      <c r="J21" s="273"/>
    </row>
    <row r="22" spans="1:10">
      <c r="A22" s="149" t="s">
        <v>1179</v>
      </c>
      <c r="B22" s="153">
        <v>17389.38</v>
      </c>
      <c r="C22" s="154">
        <v>0.84</v>
      </c>
      <c r="D22" s="154">
        <v>1</v>
      </c>
      <c r="E22" s="154"/>
      <c r="F22" s="154">
        <v>1</v>
      </c>
      <c r="G22" s="155">
        <v>14607.08</v>
      </c>
      <c r="H22" s="156">
        <v>0.55600000000000005</v>
      </c>
      <c r="I22" s="157">
        <v>8121.5360000000001</v>
      </c>
      <c r="J22" s="158">
        <f t="shared" si="0"/>
        <v>17528.495999999999</v>
      </c>
    </row>
    <row r="23" spans="1:10">
      <c r="A23" s="149" t="s">
        <v>1180</v>
      </c>
      <c r="B23" s="153">
        <v>17389.38</v>
      </c>
      <c r="C23" s="154">
        <v>1.33</v>
      </c>
      <c r="D23" s="154">
        <v>1</v>
      </c>
      <c r="E23" s="154"/>
      <c r="F23" s="154">
        <v>1</v>
      </c>
      <c r="G23" s="155">
        <v>23127.88</v>
      </c>
      <c r="H23" s="156">
        <v>0.39700000000000002</v>
      </c>
      <c r="I23" s="157">
        <v>9181.7659999999996</v>
      </c>
      <c r="J23" s="158">
        <f t="shared" si="0"/>
        <v>27753.456000000002</v>
      </c>
    </row>
    <row r="24" spans="1:10">
      <c r="A24" s="149" t="s">
        <v>1181</v>
      </c>
      <c r="B24" s="153">
        <v>17389.38</v>
      </c>
      <c r="C24" s="154">
        <v>0.96</v>
      </c>
      <c r="D24" s="154">
        <v>1</v>
      </c>
      <c r="E24" s="154"/>
      <c r="F24" s="154">
        <v>1</v>
      </c>
      <c r="G24" s="155">
        <v>16693.810000000001</v>
      </c>
      <c r="H24" s="156">
        <v>0.55600000000000005</v>
      </c>
      <c r="I24" s="157">
        <v>9281.7559999999994</v>
      </c>
      <c r="J24" s="158">
        <f t="shared" si="0"/>
        <v>20032.572</v>
      </c>
    </row>
    <row r="25" spans="1:10">
      <c r="A25" s="149" t="s">
        <v>1182</v>
      </c>
      <c r="B25" s="153">
        <v>17389.38</v>
      </c>
      <c r="C25" s="154">
        <v>1.02</v>
      </c>
      <c r="D25" s="154">
        <v>1</v>
      </c>
      <c r="E25" s="154"/>
      <c r="F25" s="154">
        <v>1</v>
      </c>
      <c r="G25" s="155">
        <v>17737.169999999998</v>
      </c>
      <c r="H25" s="156">
        <v>0.47699999999999998</v>
      </c>
      <c r="I25" s="157">
        <v>8460.6290000000008</v>
      </c>
      <c r="J25" s="158">
        <f t="shared" si="0"/>
        <v>21284.603999999996</v>
      </c>
    </row>
    <row r="26" spans="1:10">
      <c r="A26" s="149" t="s">
        <v>1183</v>
      </c>
      <c r="B26" s="153">
        <v>17389.38</v>
      </c>
      <c r="C26" s="154">
        <v>0.74</v>
      </c>
      <c r="D26" s="154">
        <v>1</v>
      </c>
      <c r="E26" s="154"/>
      <c r="F26" s="154">
        <v>1</v>
      </c>
      <c r="G26" s="155">
        <v>12868.14</v>
      </c>
      <c r="H26" s="156">
        <v>0.318</v>
      </c>
      <c r="I26" s="157">
        <v>4092.069</v>
      </c>
      <c r="J26" s="158">
        <f t="shared" si="0"/>
        <v>15441.767999999998</v>
      </c>
    </row>
    <row r="27" spans="1:10">
      <c r="A27" s="149" t="s">
        <v>1184</v>
      </c>
      <c r="B27" s="153">
        <v>17389.38</v>
      </c>
      <c r="C27" s="154">
        <v>1.1499999999999999</v>
      </c>
      <c r="D27" s="154">
        <v>1</v>
      </c>
      <c r="E27" s="154"/>
      <c r="F27" s="154">
        <v>1</v>
      </c>
      <c r="G27" s="155">
        <v>19997.79</v>
      </c>
      <c r="H27" s="156">
        <v>0.159</v>
      </c>
      <c r="I27" s="157">
        <v>3179.6480000000001</v>
      </c>
      <c r="J27" s="158">
        <f t="shared" si="0"/>
        <v>23997.348000000002</v>
      </c>
    </row>
    <row r="28" spans="1:10">
      <c r="A28" s="149" t="s">
        <v>1185</v>
      </c>
      <c r="B28" s="153">
        <v>17389.38</v>
      </c>
      <c r="C28" s="154">
        <v>2.82</v>
      </c>
      <c r="D28" s="154">
        <v>1</v>
      </c>
      <c r="E28" s="154"/>
      <c r="F28" s="154">
        <v>1</v>
      </c>
      <c r="G28" s="155">
        <v>49038.05</v>
      </c>
      <c r="H28" s="156">
        <v>0.23799999999999999</v>
      </c>
      <c r="I28" s="157">
        <v>11671.056</v>
      </c>
      <c r="J28" s="158">
        <f t="shared" si="0"/>
        <v>58845.66</v>
      </c>
    </row>
    <row r="29" spans="1:10">
      <c r="A29" s="149" t="s">
        <v>1186</v>
      </c>
      <c r="B29" s="153">
        <v>17389.38</v>
      </c>
      <c r="C29" s="154">
        <v>2.52</v>
      </c>
      <c r="D29" s="154">
        <v>1</v>
      </c>
      <c r="E29" s="154"/>
      <c r="F29" s="154">
        <v>1</v>
      </c>
      <c r="G29" s="155">
        <v>43821.24</v>
      </c>
      <c r="H29" s="156">
        <v>0.47699999999999998</v>
      </c>
      <c r="I29" s="157">
        <v>20902.731</v>
      </c>
      <c r="J29" s="158">
        <f t="shared" si="0"/>
        <v>52585.487999999998</v>
      </c>
    </row>
    <row r="30" spans="1:10">
      <c r="A30" s="149" t="s">
        <v>1187</v>
      </c>
      <c r="B30" s="153">
        <v>17389.38</v>
      </c>
      <c r="C30" s="154">
        <v>0.82</v>
      </c>
      <c r="D30" s="154">
        <v>1</v>
      </c>
      <c r="E30" s="154"/>
      <c r="F30" s="154">
        <v>1</v>
      </c>
      <c r="G30" s="155">
        <v>14259.29</v>
      </c>
      <c r="H30" s="156">
        <v>10.242000000000001</v>
      </c>
      <c r="I30" s="157">
        <v>146043.66899999999</v>
      </c>
      <c r="J30" s="158">
        <f t="shared" si="0"/>
        <v>17111.148000000001</v>
      </c>
    </row>
    <row r="31" spans="1:10">
      <c r="A31" s="149" t="s">
        <v>1188</v>
      </c>
      <c r="B31" s="153">
        <v>17389.38</v>
      </c>
      <c r="C31" s="154">
        <v>0.68</v>
      </c>
      <c r="D31" s="154">
        <v>1</v>
      </c>
      <c r="E31" s="154"/>
      <c r="F31" s="154">
        <v>1</v>
      </c>
      <c r="G31" s="155">
        <v>11824.78</v>
      </c>
      <c r="H31" s="156">
        <v>5.7960000000000003</v>
      </c>
      <c r="I31" s="157">
        <v>68536.413</v>
      </c>
      <c r="J31" s="158">
        <f t="shared" si="0"/>
        <v>14189.736000000001</v>
      </c>
    </row>
    <row r="32" spans="1:10">
      <c r="A32" s="149" t="s">
        <v>1189</v>
      </c>
      <c r="B32" s="153">
        <v>17389.38</v>
      </c>
      <c r="C32" s="154">
        <v>1.54</v>
      </c>
      <c r="D32" s="154">
        <v>1</v>
      </c>
      <c r="E32" s="154"/>
      <c r="F32" s="154">
        <v>1</v>
      </c>
      <c r="G32" s="155">
        <v>26779.65</v>
      </c>
      <c r="H32" s="156">
        <v>7.9000000000000001E-2</v>
      </c>
      <c r="I32" s="157">
        <v>2115.5920000000001</v>
      </c>
      <c r="J32" s="158">
        <f t="shared" si="0"/>
        <v>32135.58</v>
      </c>
    </row>
    <row r="33" spans="1:10">
      <c r="A33" s="149" t="s">
        <v>23</v>
      </c>
      <c r="B33" s="153">
        <v>17389.38</v>
      </c>
      <c r="C33" s="154">
        <v>1.02</v>
      </c>
      <c r="D33" s="154">
        <v>1</v>
      </c>
      <c r="E33" s="154"/>
      <c r="F33" s="154">
        <v>1</v>
      </c>
      <c r="G33" s="155">
        <v>17737.169999999998</v>
      </c>
      <c r="H33" s="156">
        <v>0.159</v>
      </c>
      <c r="I33" s="157">
        <v>2820.21</v>
      </c>
      <c r="J33" s="158">
        <f t="shared" si="0"/>
        <v>21284.603999999996</v>
      </c>
    </row>
    <row r="34" spans="1:10" ht="25.5">
      <c r="A34" s="149" t="s">
        <v>1174</v>
      </c>
      <c r="B34" s="153">
        <v>17389.38</v>
      </c>
      <c r="C34" s="154">
        <v>0.5</v>
      </c>
      <c r="D34" s="154">
        <v>1</v>
      </c>
      <c r="E34" s="154"/>
      <c r="F34" s="154">
        <v>1</v>
      </c>
      <c r="G34" s="155">
        <v>8694.69</v>
      </c>
      <c r="H34" s="156">
        <v>0</v>
      </c>
      <c r="I34" s="157">
        <v>0</v>
      </c>
      <c r="J34" s="158">
        <f t="shared" si="0"/>
        <v>10433.628000000001</v>
      </c>
    </row>
    <row r="35" spans="1:10" ht="25.5">
      <c r="A35" s="149" t="s">
        <v>1175</v>
      </c>
      <c r="B35" s="153">
        <v>17389.38</v>
      </c>
      <c r="C35" s="154">
        <v>1</v>
      </c>
      <c r="D35" s="154">
        <v>1</v>
      </c>
      <c r="E35" s="154"/>
      <c r="F35" s="154">
        <v>1</v>
      </c>
      <c r="G35" s="155">
        <v>17389.38</v>
      </c>
      <c r="H35" s="156">
        <v>0</v>
      </c>
      <c r="I35" s="157">
        <v>0</v>
      </c>
      <c r="J35" s="158">
        <f t="shared" si="0"/>
        <v>20867.256000000001</v>
      </c>
    </row>
    <row r="36" spans="1:10">
      <c r="A36" s="265" t="s">
        <v>705</v>
      </c>
      <c r="B36" s="274"/>
      <c r="C36" s="275"/>
      <c r="D36" s="275"/>
      <c r="E36" s="275"/>
      <c r="F36" s="275"/>
      <c r="G36" s="276"/>
      <c r="H36" s="277"/>
      <c r="I36" s="278"/>
      <c r="J36" s="273"/>
    </row>
    <row r="37" spans="1:10">
      <c r="A37" s="149" t="s">
        <v>1190</v>
      </c>
      <c r="B37" s="153">
        <v>17389.38</v>
      </c>
      <c r="C37" s="154">
        <v>0.93</v>
      </c>
      <c r="D37" s="154">
        <v>1</v>
      </c>
      <c r="E37" s="154"/>
      <c r="F37" s="154">
        <v>1</v>
      </c>
      <c r="G37" s="155">
        <v>16172.12</v>
      </c>
      <c r="H37" s="156">
        <v>5.4539999999999997</v>
      </c>
      <c r="I37" s="157">
        <v>88202.759000000005</v>
      </c>
      <c r="J37" s="158">
        <f t="shared" si="0"/>
        <v>19406.544000000002</v>
      </c>
    </row>
    <row r="38" spans="1:10">
      <c r="A38" s="149" t="s">
        <v>1176</v>
      </c>
      <c r="B38" s="153">
        <v>17389.38</v>
      </c>
      <c r="C38" s="154">
        <v>0.98</v>
      </c>
      <c r="D38" s="154">
        <v>1</v>
      </c>
      <c r="E38" s="154"/>
      <c r="F38" s="154">
        <v>1</v>
      </c>
      <c r="G38" s="155">
        <v>17041.59</v>
      </c>
      <c r="H38" s="156">
        <v>1.2130000000000001</v>
      </c>
      <c r="I38" s="157">
        <v>20671.451000000001</v>
      </c>
      <c r="J38" s="158">
        <f t="shared" si="0"/>
        <v>20449.907999999999</v>
      </c>
    </row>
    <row r="39" spans="1:10" ht="25.5">
      <c r="A39" s="149" t="s">
        <v>1178</v>
      </c>
      <c r="B39" s="153">
        <v>17389.38</v>
      </c>
      <c r="C39" s="154">
        <v>0.5</v>
      </c>
      <c r="D39" s="154">
        <v>1</v>
      </c>
      <c r="E39" s="154"/>
      <c r="F39" s="154">
        <v>1</v>
      </c>
      <c r="G39" s="155">
        <v>8694.69</v>
      </c>
      <c r="H39" s="156">
        <v>0</v>
      </c>
      <c r="I39" s="157">
        <v>0</v>
      </c>
      <c r="J39" s="158">
        <f t="shared" si="0"/>
        <v>10433.628000000001</v>
      </c>
    </row>
    <row r="40" spans="1:10" ht="25.5">
      <c r="A40" s="149" t="s">
        <v>1175</v>
      </c>
      <c r="B40" s="153">
        <v>17389.38</v>
      </c>
      <c r="C40" s="154">
        <v>1</v>
      </c>
      <c r="D40" s="154">
        <v>1</v>
      </c>
      <c r="E40" s="154"/>
      <c r="F40" s="154">
        <v>1</v>
      </c>
      <c r="G40" s="155">
        <v>17389.38</v>
      </c>
      <c r="H40" s="156">
        <v>0</v>
      </c>
      <c r="I40" s="157">
        <v>0</v>
      </c>
      <c r="J40" s="158">
        <f t="shared" si="0"/>
        <v>20867.256000000001</v>
      </c>
    </row>
    <row r="41" spans="1:10">
      <c r="A41" s="265" t="s">
        <v>706</v>
      </c>
      <c r="B41" s="274"/>
      <c r="C41" s="275"/>
      <c r="D41" s="275"/>
      <c r="E41" s="275"/>
      <c r="F41" s="275"/>
      <c r="G41" s="276"/>
      <c r="H41" s="277"/>
      <c r="I41" s="278"/>
      <c r="J41" s="273"/>
    </row>
    <row r="42" spans="1:10">
      <c r="A42" s="149" t="s">
        <v>1191</v>
      </c>
      <c r="B42" s="153">
        <v>17389.38</v>
      </c>
      <c r="C42" s="154">
        <v>0.27</v>
      </c>
      <c r="D42" s="154">
        <v>1</v>
      </c>
      <c r="E42" s="154"/>
      <c r="F42" s="154">
        <v>1</v>
      </c>
      <c r="G42" s="155">
        <v>4695.13</v>
      </c>
      <c r="H42" s="156">
        <v>0.375</v>
      </c>
      <c r="I42" s="157">
        <v>1760.675</v>
      </c>
      <c r="J42" s="158">
        <f t="shared" si="0"/>
        <v>5634.1559999999999</v>
      </c>
    </row>
    <row r="43" spans="1:10">
      <c r="A43" s="149" t="s">
        <v>1192</v>
      </c>
      <c r="B43" s="153">
        <v>17389.38</v>
      </c>
      <c r="C43" s="154">
        <v>0.89</v>
      </c>
      <c r="D43" s="154">
        <v>1</v>
      </c>
      <c r="E43" s="154"/>
      <c r="F43" s="154">
        <v>1</v>
      </c>
      <c r="G43" s="155">
        <v>15476.55</v>
      </c>
      <c r="H43" s="156">
        <v>1.5960000000000001</v>
      </c>
      <c r="I43" s="157">
        <v>24700.571</v>
      </c>
      <c r="J43" s="158">
        <f t="shared" si="0"/>
        <v>18571.859999999997</v>
      </c>
    </row>
    <row r="44" spans="1:10">
      <c r="A44" s="149" t="s">
        <v>1193</v>
      </c>
      <c r="B44" s="153">
        <v>17389.38</v>
      </c>
      <c r="C44" s="154">
        <v>0.86</v>
      </c>
      <c r="D44" s="154">
        <v>1</v>
      </c>
      <c r="E44" s="154"/>
      <c r="F44" s="154">
        <v>1</v>
      </c>
      <c r="G44" s="155">
        <v>14954.87</v>
      </c>
      <c r="H44" s="156">
        <v>2.44</v>
      </c>
      <c r="I44" s="157">
        <v>36489.875</v>
      </c>
      <c r="J44" s="158">
        <f t="shared" si="0"/>
        <v>17945.844000000001</v>
      </c>
    </row>
    <row r="45" spans="1:10">
      <c r="A45" s="149" t="s">
        <v>1194</v>
      </c>
      <c r="B45" s="153">
        <v>17389.38</v>
      </c>
      <c r="C45" s="154">
        <v>0.93</v>
      </c>
      <c r="D45" s="154">
        <v>1</v>
      </c>
      <c r="E45" s="154"/>
      <c r="F45" s="154">
        <v>1</v>
      </c>
      <c r="G45" s="155">
        <v>16172.12</v>
      </c>
      <c r="H45" s="156">
        <v>2.0649999999999999</v>
      </c>
      <c r="I45" s="157">
        <v>33395.434000000001</v>
      </c>
      <c r="J45" s="158">
        <f t="shared" si="0"/>
        <v>19406.544000000002</v>
      </c>
    </row>
    <row r="46" spans="1:10">
      <c r="A46" s="149" t="s">
        <v>1195</v>
      </c>
      <c r="B46" s="153">
        <v>17389.38</v>
      </c>
      <c r="C46" s="154">
        <v>1.1200000000000001</v>
      </c>
      <c r="D46" s="154">
        <v>1</v>
      </c>
      <c r="E46" s="154"/>
      <c r="F46" s="154">
        <v>1</v>
      </c>
      <c r="G46" s="155">
        <v>19476.11</v>
      </c>
      <c r="H46" s="156">
        <v>1.5960000000000001</v>
      </c>
      <c r="I46" s="157">
        <v>31083.865000000002</v>
      </c>
      <c r="J46" s="158">
        <f t="shared" si="0"/>
        <v>23371.331999999999</v>
      </c>
    </row>
    <row r="47" spans="1:10">
      <c r="A47" s="149" t="s">
        <v>1196</v>
      </c>
      <c r="B47" s="153">
        <v>17389.38</v>
      </c>
      <c r="C47" s="154">
        <v>0.74</v>
      </c>
      <c r="D47" s="154">
        <v>1</v>
      </c>
      <c r="E47" s="154"/>
      <c r="F47" s="154">
        <v>1</v>
      </c>
      <c r="G47" s="155">
        <v>12868.14</v>
      </c>
      <c r="H47" s="156">
        <v>0</v>
      </c>
      <c r="I47" s="157">
        <v>0</v>
      </c>
      <c r="J47" s="158">
        <f t="shared" si="0"/>
        <v>15441.767999999998</v>
      </c>
    </row>
    <row r="48" spans="1:10">
      <c r="A48" s="149" t="s">
        <v>1197</v>
      </c>
      <c r="B48" s="153">
        <v>17389.38</v>
      </c>
      <c r="C48" s="154">
        <v>1.42</v>
      </c>
      <c r="D48" s="154">
        <v>1</v>
      </c>
      <c r="E48" s="154"/>
      <c r="F48" s="154">
        <v>1</v>
      </c>
      <c r="G48" s="155">
        <v>24692.92</v>
      </c>
      <c r="H48" s="156">
        <v>0.56299999999999994</v>
      </c>
      <c r="I48" s="157">
        <v>13902.114</v>
      </c>
      <c r="J48" s="158">
        <f t="shared" si="0"/>
        <v>29631.503999999997</v>
      </c>
    </row>
    <row r="49" spans="1:10">
      <c r="A49" s="149" t="s">
        <v>1198</v>
      </c>
      <c r="B49" s="153">
        <v>17389.38</v>
      </c>
      <c r="C49" s="154">
        <v>1.1200000000000001</v>
      </c>
      <c r="D49" s="154">
        <v>1</v>
      </c>
      <c r="E49" s="154"/>
      <c r="F49" s="154">
        <v>1</v>
      </c>
      <c r="G49" s="155">
        <v>19476.11</v>
      </c>
      <c r="H49" s="156">
        <v>0.93799999999999994</v>
      </c>
      <c r="I49" s="157">
        <v>18268.587</v>
      </c>
      <c r="J49" s="158">
        <f t="shared" si="0"/>
        <v>23371.331999999999</v>
      </c>
    </row>
    <row r="50" spans="1:10">
      <c r="A50" s="149" t="s">
        <v>1199</v>
      </c>
      <c r="B50" s="153">
        <v>17389.38</v>
      </c>
      <c r="C50" s="154">
        <v>1.42</v>
      </c>
      <c r="D50" s="154">
        <v>1</v>
      </c>
      <c r="E50" s="154"/>
      <c r="F50" s="154">
        <v>1</v>
      </c>
      <c r="G50" s="155">
        <v>24692.92</v>
      </c>
      <c r="H50" s="156">
        <v>0.188</v>
      </c>
      <c r="I50" s="157">
        <v>4642.2690000000002</v>
      </c>
      <c r="J50" s="158">
        <f t="shared" si="0"/>
        <v>29631.503999999997</v>
      </c>
    </row>
    <row r="51" spans="1:10">
      <c r="A51" s="149" t="s">
        <v>36</v>
      </c>
      <c r="B51" s="153">
        <v>17389.38</v>
      </c>
      <c r="C51" s="154">
        <v>0.74</v>
      </c>
      <c r="D51" s="154">
        <v>1</v>
      </c>
      <c r="E51" s="154"/>
      <c r="F51" s="154">
        <v>1</v>
      </c>
      <c r="G51" s="155">
        <v>12868.14</v>
      </c>
      <c r="H51" s="156">
        <v>0.188</v>
      </c>
      <c r="I51" s="157">
        <v>2419.2109999999998</v>
      </c>
      <c r="J51" s="158">
        <f t="shared" si="0"/>
        <v>15441.767999999998</v>
      </c>
    </row>
    <row r="52" spans="1:10">
      <c r="A52" s="149" t="s">
        <v>35</v>
      </c>
      <c r="B52" s="153">
        <v>17389.38</v>
      </c>
      <c r="C52" s="154">
        <v>2.52</v>
      </c>
      <c r="D52" s="154">
        <v>1</v>
      </c>
      <c r="E52" s="154"/>
      <c r="F52" s="154">
        <v>1</v>
      </c>
      <c r="G52" s="155">
        <v>43821.24</v>
      </c>
      <c r="H52" s="156">
        <v>9.4E-2</v>
      </c>
      <c r="I52" s="157">
        <v>4119.1959999999999</v>
      </c>
      <c r="J52" s="158">
        <f t="shared" si="0"/>
        <v>52585.487999999998</v>
      </c>
    </row>
    <row r="53" spans="1:10">
      <c r="A53" s="149" t="s">
        <v>34</v>
      </c>
      <c r="B53" s="153">
        <v>17389.38</v>
      </c>
      <c r="C53" s="154">
        <v>1.66</v>
      </c>
      <c r="D53" s="154">
        <v>1</v>
      </c>
      <c r="E53" s="154"/>
      <c r="F53" s="154">
        <v>1</v>
      </c>
      <c r="G53" s="155">
        <v>28866.37</v>
      </c>
      <c r="H53" s="156">
        <v>0.188</v>
      </c>
      <c r="I53" s="157">
        <v>5426.8779999999997</v>
      </c>
      <c r="J53" s="158">
        <f t="shared" si="0"/>
        <v>34639.644</v>
      </c>
    </row>
    <row r="54" spans="1:10" ht="25.5">
      <c r="A54" s="149" t="s">
        <v>1178</v>
      </c>
      <c r="B54" s="153">
        <v>17389.38</v>
      </c>
      <c r="C54" s="154">
        <v>0.5</v>
      </c>
      <c r="D54" s="154">
        <v>1</v>
      </c>
      <c r="E54" s="154"/>
      <c r="F54" s="154">
        <v>1</v>
      </c>
      <c r="G54" s="155">
        <v>8694.69</v>
      </c>
      <c r="H54" s="156">
        <v>0</v>
      </c>
      <c r="I54" s="157">
        <v>0</v>
      </c>
      <c r="J54" s="158">
        <f t="shared" si="0"/>
        <v>10433.628000000001</v>
      </c>
    </row>
    <row r="55" spans="1:10">
      <c r="A55" s="149" t="s">
        <v>33</v>
      </c>
      <c r="B55" s="153">
        <v>17389.38</v>
      </c>
      <c r="C55" s="154">
        <v>0.85</v>
      </c>
      <c r="D55" s="154">
        <v>1</v>
      </c>
      <c r="E55" s="154"/>
      <c r="F55" s="154">
        <v>1</v>
      </c>
      <c r="G55" s="155">
        <v>14780.97</v>
      </c>
      <c r="H55" s="156">
        <v>0</v>
      </c>
      <c r="I55" s="157">
        <v>0</v>
      </c>
      <c r="J55" s="158">
        <f t="shared" si="0"/>
        <v>17737.163999999997</v>
      </c>
    </row>
    <row r="56" spans="1:10">
      <c r="A56" s="149" t="s">
        <v>32</v>
      </c>
      <c r="B56" s="153">
        <v>17389.38</v>
      </c>
      <c r="C56" s="154">
        <v>1.29</v>
      </c>
      <c r="D56" s="154">
        <v>1</v>
      </c>
      <c r="E56" s="154"/>
      <c r="F56" s="154">
        <v>1</v>
      </c>
      <c r="G56" s="155">
        <v>22432.3</v>
      </c>
      <c r="H56" s="156">
        <v>6.9450000000000003</v>
      </c>
      <c r="I56" s="157">
        <v>155792.32399999999</v>
      </c>
      <c r="J56" s="158">
        <f t="shared" si="0"/>
        <v>26918.76</v>
      </c>
    </row>
    <row r="57" spans="1:10">
      <c r="A57" s="149" t="s">
        <v>31</v>
      </c>
      <c r="B57" s="153">
        <v>17389.38</v>
      </c>
      <c r="C57" s="154">
        <v>1.1100000000000001</v>
      </c>
      <c r="D57" s="154">
        <v>1</v>
      </c>
      <c r="E57" s="154"/>
      <c r="F57" s="154">
        <v>1</v>
      </c>
      <c r="G57" s="155">
        <v>19302.21</v>
      </c>
      <c r="H57" s="156">
        <v>1.502</v>
      </c>
      <c r="I57" s="157">
        <v>28991.921999999999</v>
      </c>
      <c r="J57" s="158">
        <f t="shared" si="0"/>
        <v>23162.651999999998</v>
      </c>
    </row>
    <row r="58" spans="1:10">
      <c r="A58" s="149" t="s">
        <v>9</v>
      </c>
      <c r="B58" s="153">
        <v>17389.38</v>
      </c>
      <c r="C58" s="154">
        <v>1.67</v>
      </c>
      <c r="D58" s="154">
        <v>1</v>
      </c>
      <c r="E58" s="154"/>
      <c r="F58" s="154">
        <v>1</v>
      </c>
      <c r="G58" s="155">
        <v>29040.27</v>
      </c>
      <c r="H58" s="156">
        <v>0.93799999999999994</v>
      </c>
      <c r="I58" s="157">
        <v>27239.769</v>
      </c>
      <c r="J58" s="158">
        <f t="shared" si="0"/>
        <v>34848.324000000001</v>
      </c>
    </row>
    <row r="59" spans="1:10">
      <c r="A59" s="149" t="s">
        <v>30</v>
      </c>
      <c r="B59" s="153">
        <v>17389.38</v>
      </c>
      <c r="C59" s="154">
        <v>0.87</v>
      </c>
      <c r="D59" s="154">
        <v>1</v>
      </c>
      <c r="E59" s="154"/>
      <c r="F59" s="154">
        <v>1</v>
      </c>
      <c r="G59" s="155">
        <v>15128.76</v>
      </c>
      <c r="H59" s="156">
        <v>0.84499999999999997</v>
      </c>
      <c r="I59" s="157">
        <v>12783.803</v>
      </c>
      <c r="J59" s="158">
        <f t="shared" si="0"/>
        <v>18154.511999999999</v>
      </c>
    </row>
    <row r="60" spans="1:10">
      <c r="A60" s="149" t="s">
        <v>29</v>
      </c>
      <c r="B60" s="153">
        <v>17389.38</v>
      </c>
      <c r="C60" s="154">
        <v>1.01</v>
      </c>
      <c r="D60" s="154">
        <v>1</v>
      </c>
      <c r="E60" s="154"/>
      <c r="F60" s="154">
        <v>1</v>
      </c>
      <c r="G60" s="155">
        <v>17563.27</v>
      </c>
      <c r="H60" s="156">
        <v>0</v>
      </c>
      <c r="I60" s="157">
        <v>0</v>
      </c>
      <c r="J60" s="158">
        <f t="shared" si="0"/>
        <v>21075.923999999999</v>
      </c>
    </row>
    <row r="61" spans="1:10" ht="25.5">
      <c r="A61" s="149" t="s">
        <v>27</v>
      </c>
      <c r="B61" s="153">
        <v>17389.38</v>
      </c>
      <c r="C61" s="154">
        <v>0.74</v>
      </c>
      <c r="D61" s="154">
        <v>1</v>
      </c>
      <c r="E61" s="154"/>
      <c r="F61" s="154">
        <v>1</v>
      </c>
      <c r="G61" s="155">
        <v>12868.14</v>
      </c>
      <c r="H61" s="156">
        <v>0.65700000000000003</v>
      </c>
      <c r="I61" s="157">
        <v>8454.3690000000006</v>
      </c>
      <c r="J61" s="158">
        <f t="shared" si="0"/>
        <v>15441.767999999998</v>
      </c>
    </row>
    <row r="62" spans="1:10">
      <c r="A62" s="149" t="s">
        <v>26</v>
      </c>
      <c r="B62" s="153">
        <v>17389.38</v>
      </c>
      <c r="C62" s="154">
        <v>0.72</v>
      </c>
      <c r="D62" s="154">
        <v>1</v>
      </c>
      <c r="E62" s="154"/>
      <c r="F62" s="154">
        <v>1</v>
      </c>
      <c r="G62" s="155">
        <v>12520.35</v>
      </c>
      <c r="H62" s="156">
        <v>0.375</v>
      </c>
      <c r="I62" s="157">
        <v>4695.1329999999998</v>
      </c>
      <c r="J62" s="158">
        <f t="shared" si="0"/>
        <v>15024.42</v>
      </c>
    </row>
    <row r="63" spans="1:10">
      <c r="A63" s="149" t="s">
        <v>25</v>
      </c>
      <c r="B63" s="153">
        <v>17389.38</v>
      </c>
      <c r="C63" s="154">
        <v>0.7</v>
      </c>
      <c r="D63" s="154">
        <v>1</v>
      </c>
      <c r="E63" s="154"/>
      <c r="F63" s="154">
        <v>1</v>
      </c>
      <c r="G63" s="155">
        <v>12172.57</v>
      </c>
      <c r="H63" s="156">
        <v>5.6310000000000002</v>
      </c>
      <c r="I63" s="157">
        <v>68543.718999999997</v>
      </c>
      <c r="J63" s="158">
        <f t="shared" si="0"/>
        <v>14607.083999999999</v>
      </c>
    </row>
    <row r="64" spans="1:10" ht="25.5">
      <c r="A64" s="149" t="s">
        <v>24</v>
      </c>
      <c r="B64" s="153">
        <v>17389.38</v>
      </c>
      <c r="C64" s="154">
        <v>0.78</v>
      </c>
      <c r="D64" s="154">
        <v>1</v>
      </c>
      <c r="E64" s="154"/>
      <c r="F64" s="154">
        <v>1</v>
      </c>
      <c r="G64" s="155">
        <v>13563.72</v>
      </c>
      <c r="H64" s="156">
        <v>16.895</v>
      </c>
      <c r="I64" s="157">
        <v>229158.98199999999</v>
      </c>
      <c r="J64" s="158">
        <f t="shared" si="0"/>
        <v>16276.463999999998</v>
      </c>
    </row>
    <row r="65" spans="1:10">
      <c r="A65" s="149" t="s">
        <v>28</v>
      </c>
      <c r="B65" s="153">
        <v>17389.38</v>
      </c>
      <c r="C65" s="154">
        <v>0.78</v>
      </c>
      <c r="D65" s="154">
        <v>1</v>
      </c>
      <c r="E65" s="154"/>
      <c r="F65" s="154">
        <v>1</v>
      </c>
      <c r="G65" s="155">
        <v>13563.72</v>
      </c>
      <c r="H65" s="156">
        <v>0.188</v>
      </c>
      <c r="I65" s="157">
        <v>2549.9789999999998</v>
      </c>
      <c r="J65" s="158">
        <f t="shared" si="0"/>
        <v>16276.463999999998</v>
      </c>
    </row>
    <row r="66" spans="1:10" ht="25.5">
      <c r="A66" s="149" t="s">
        <v>22</v>
      </c>
      <c r="B66" s="153">
        <v>17389.38</v>
      </c>
      <c r="C66" s="154">
        <v>0.75</v>
      </c>
      <c r="D66" s="154">
        <v>1</v>
      </c>
      <c r="E66" s="154"/>
      <c r="F66" s="154">
        <v>1</v>
      </c>
      <c r="G66" s="155">
        <v>13042.04</v>
      </c>
      <c r="H66" s="156">
        <v>0.56299999999999994</v>
      </c>
      <c r="I66" s="157">
        <v>7342.6660000000002</v>
      </c>
      <c r="J66" s="158">
        <f t="shared" si="0"/>
        <v>15650.448</v>
      </c>
    </row>
    <row r="67" spans="1:10">
      <c r="A67" s="149" t="s">
        <v>21</v>
      </c>
      <c r="B67" s="153">
        <v>17389.38</v>
      </c>
      <c r="C67" s="154">
        <v>0.89</v>
      </c>
      <c r="D67" s="154">
        <v>1</v>
      </c>
      <c r="E67" s="154"/>
      <c r="F67" s="154">
        <v>1</v>
      </c>
      <c r="G67" s="155">
        <v>15476.55</v>
      </c>
      <c r="H67" s="156">
        <v>3.754</v>
      </c>
      <c r="I67" s="157">
        <v>58098.961000000003</v>
      </c>
      <c r="J67" s="158">
        <f>G67*1.2</f>
        <v>18571.859999999997</v>
      </c>
    </row>
    <row r="68" spans="1:10">
      <c r="A68" s="149" t="s">
        <v>20</v>
      </c>
      <c r="B68" s="153">
        <v>17389.38</v>
      </c>
      <c r="C68" s="154">
        <v>0.27</v>
      </c>
      <c r="D68" s="154">
        <v>1</v>
      </c>
      <c r="E68" s="154"/>
      <c r="F68" s="154">
        <v>1</v>
      </c>
      <c r="G68" s="155">
        <v>4695.13</v>
      </c>
      <c r="H68" s="156">
        <v>0.28199999999999997</v>
      </c>
      <c r="I68" s="157">
        <v>1324.028</v>
      </c>
      <c r="J68" s="158">
        <f t="shared" si="0"/>
        <v>5634.1559999999999</v>
      </c>
    </row>
    <row r="69" spans="1:10">
      <c r="A69" s="149" t="s">
        <v>20</v>
      </c>
      <c r="B69" s="153">
        <v>17389.38</v>
      </c>
      <c r="C69" s="154">
        <v>0.63</v>
      </c>
      <c r="D69" s="154">
        <v>1</v>
      </c>
      <c r="E69" s="154"/>
      <c r="F69" s="154">
        <v>1</v>
      </c>
      <c r="G69" s="155">
        <v>10955.31</v>
      </c>
      <c r="H69" s="156">
        <v>9.4E-2</v>
      </c>
      <c r="I69" s="157">
        <v>1029.799</v>
      </c>
      <c r="J69" s="158">
        <f t="shared" si="0"/>
        <v>13146.371999999999</v>
      </c>
    </row>
    <row r="70" spans="1:10" ht="25.5">
      <c r="A70" s="149" t="s">
        <v>2</v>
      </c>
      <c r="B70" s="153">
        <v>17389.38</v>
      </c>
      <c r="C70" s="154">
        <v>1</v>
      </c>
      <c r="D70" s="154">
        <v>1</v>
      </c>
      <c r="E70" s="154"/>
      <c r="F70" s="154">
        <v>1</v>
      </c>
      <c r="G70" s="155">
        <v>17389.38</v>
      </c>
      <c r="H70" s="156">
        <v>0</v>
      </c>
      <c r="I70" s="157">
        <v>0</v>
      </c>
      <c r="J70" s="158">
        <f t="shared" si="0"/>
        <v>20867.256000000001</v>
      </c>
    </row>
    <row r="71" spans="1:10">
      <c r="A71" s="149" t="s">
        <v>19</v>
      </c>
      <c r="B71" s="153">
        <v>17389.38</v>
      </c>
      <c r="C71" s="154">
        <v>2.0499999999999998</v>
      </c>
      <c r="D71" s="154">
        <v>1</v>
      </c>
      <c r="E71" s="154"/>
      <c r="F71" s="154">
        <v>1</v>
      </c>
      <c r="G71" s="155">
        <v>35648.230000000003</v>
      </c>
      <c r="H71" s="156">
        <v>0.188</v>
      </c>
      <c r="I71" s="157">
        <v>6701.8670000000002</v>
      </c>
      <c r="J71" s="158">
        <f t="shared" si="0"/>
        <v>42777.876000000004</v>
      </c>
    </row>
    <row r="72" spans="1:10" ht="25.5">
      <c r="A72" s="149" t="s">
        <v>18</v>
      </c>
      <c r="B72" s="153">
        <v>17389.38</v>
      </c>
      <c r="C72" s="154">
        <v>0.86</v>
      </c>
      <c r="D72" s="154">
        <v>1</v>
      </c>
      <c r="E72" s="154"/>
      <c r="F72" s="154">
        <v>1</v>
      </c>
      <c r="G72" s="155">
        <v>14954.87</v>
      </c>
      <c r="H72" s="156">
        <v>2.722</v>
      </c>
      <c r="I72" s="157">
        <v>40707.148000000001</v>
      </c>
      <c r="J72" s="158">
        <f>G72*1.2</f>
        <v>17945.844000000001</v>
      </c>
    </row>
    <row r="73" spans="1:10">
      <c r="A73" s="149" t="s">
        <v>17</v>
      </c>
      <c r="B73" s="153">
        <v>17389.38</v>
      </c>
      <c r="C73" s="154">
        <v>0.76</v>
      </c>
      <c r="D73" s="154">
        <v>1</v>
      </c>
      <c r="E73" s="154"/>
      <c r="F73" s="154">
        <v>1</v>
      </c>
      <c r="G73" s="155">
        <v>13215.93</v>
      </c>
      <c r="H73" s="156">
        <v>0.46899999999999997</v>
      </c>
      <c r="I73" s="157">
        <v>6198.2709999999997</v>
      </c>
      <c r="J73" s="158">
        <f t="shared" ref="J73:J132" si="1">G73*1.2</f>
        <v>15859.116</v>
      </c>
    </row>
    <row r="74" spans="1:10">
      <c r="A74" s="149" t="s">
        <v>16</v>
      </c>
      <c r="B74" s="153">
        <v>17389.38</v>
      </c>
      <c r="C74" s="154">
        <v>1.02</v>
      </c>
      <c r="D74" s="154">
        <v>1</v>
      </c>
      <c r="E74" s="154"/>
      <c r="F74" s="154">
        <v>1</v>
      </c>
      <c r="G74" s="155">
        <v>17737.169999999998</v>
      </c>
      <c r="H74" s="156">
        <v>1.1259999999999999</v>
      </c>
      <c r="I74" s="157">
        <v>19972.050999999999</v>
      </c>
      <c r="J74" s="158">
        <f t="shared" si="1"/>
        <v>21284.603999999996</v>
      </c>
    </row>
    <row r="75" spans="1:10">
      <c r="A75" s="149" t="s">
        <v>15</v>
      </c>
      <c r="B75" s="153">
        <v>17389.38</v>
      </c>
      <c r="C75" s="154">
        <v>1.25</v>
      </c>
      <c r="D75" s="154">
        <v>1</v>
      </c>
      <c r="E75" s="154"/>
      <c r="F75" s="154">
        <v>1</v>
      </c>
      <c r="G75" s="155">
        <v>21736.73</v>
      </c>
      <c r="H75" s="156">
        <v>0</v>
      </c>
      <c r="I75" s="157">
        <v>0</v>
      </c>
      <c r="J75" s="158">
        <f t="shared" si="1"/>
        <v>26084.075999999997</v>
      </c>
    </row>
    <row r="76" spans="1:10">
      <c r="A76" s="272" t="s">
        <v>707</v>
      </c>
      <c r="B76" s="274">
        <v>17389.38</v>
      </c>
      <c r="C76" s="275">
        <v>1.17</v>
      </c>
      <c r="D76" s="275">
        <v>1</v>
      </c>
      <c r="E76" s="275"/>
      <c r="F76" s="275">
        <v>1</v>
      </c>
      <c r="G76" s="276">
        <v>20345.580000000002</v>
      </c>
      <c r="H76" s="277">
        <v>9.8000000000000004E-2</v>
      </c>
      <c r="I76" s="278">
        <v>1993.866</v>
      </c>
      <c r="J76" s="273"/>
    </row>
    <row r="77" spans="1:10">
      <c r="A77" s="149" t="s">
        <v>1192</v>
      </c>
      <c r="B77" s="153">
        <v>17389.38</v>
      </c>
      <c r="C77" s="154">
        <v>0.89</v>
      </c>
      <c r="D77" s="154">
        <v>1</v>
      </c>
      <c r="E77" s="154"/>
      <c r="F77" s="154">
        <v>1</v>
      </c>
      <c r="G77" s="155">
        <v>15476.55</v>
      </c>
      <c r="H77" s="156">
        <v>1.2709999999999999</v>
      </c>
      <c r="I77" s="157">
        <v>19670.692999999999</v>
      </c>
      <c r="J77" s="158">
        <f t="shared" si="1"/>
        <v>18571.859999999997</v>
      </c>
    </row>
    <row r="78" spans="1:10">
      <c r="A78" s="149" t="s">
        <v>1194</v>
      </c>
      <c r="B78" s="153">
        <v>17389.38</v>
      </c>
      <c r="C78" s="154">
        <v>0.93</v>
      </c>
      <c r="D78" s="154">
        <v>1</v>
      </c>
      <c r="E78" s="154"/>
      <c r="F78" s="154">
        <v>1</v>
      </c>
      <c r="G78" s="155">
        <v>16172.12</v>
      </c>
      <c r="H78" s="156">
        <v>3.9119999999999999</v>
      </c>
      <c r="I78" s="157">
        <v>63265.345000000001</v>
      </c>
      <c r="J78" s="158">
        <f t="shared" si="1"/>
        <v>19406.544000000002</v>
      </c>
    </row>
    <row r="79" spans="1:10">
      <c r="A79" s="149" t="s">
        <v>14</v>
      </c>
      <c r="B79" s="153">
        <v>17389.38</v>
      </c>
      <c r="C79" s="154">
        <v>1.18</v>
      </c>
      <c r="D79" s="154">
        <v>1</v>
      </c>
      <c r="E79" s="154"/>
      <c r="F79" s="154">
        <v>1</v>
      </c>
      <c r="G79" s="155">
        <v>20519.47</v>
      </c>
      <c r="H79" s="156">
        <v>0</v>
      </c>
      <c r="I79" s="157">
        <v>0</v>
      </c>
      <c r="J79" s="158">
        <f t="shared" si="1"/>
        <v>24623.364000000001</v>
      </c>
    </row>
    <row r="80" spans="1:10">
      <c r="A80" s="149" t="s">
        <v>13</v>
      </c>
      <c r="B80" s="153">
        <v>17389.38</v>
      </c>
      <c r="C80" s="154">
        <v>0.84</v>
      </c>
      <c r="D80" s="154">
        <v>1</v>
      </c>
      <c r="E80" s="154"/>
      <c r="F80" s="154">
        <v>1</v>
      </c>
      <c r="G80" s="155">
        <v>14607.08</v>
      </c>
      <c r="H80" s="156">
        <v>0.19600000000000001</v>
      </c>
      <c r="I80" s="157">
        <v>2862.9870000000001</v>
      </c>
      <c r="J80" s="158">
        <f t="shared" si="1"/>
        <v>17528.495999999999</v>
      </c>
    </row>
    <row r="81" spans="1:10">
      <c r="A81" s="149" t="s">
        <v>12</v>
      </c>
      <c r="B81" s="153">
        <v>17389.38</v>
      </c>
      <c r="C81" s="154">
        <v>1.01</v>
      </c>
      <c r="D81" s="154">
        <v>1</v>
      </c>
      <c r="E81" s="154"/>
      <c r="F81" s="154">
        <v>1</v>
      </c>
      <c r="G81" s="155">
        <v>17563.27</v>
      </c>
      <c r="H81" s="156">
        <v>9.8000000000000004E-2</v>
      </c>
      <c r="I81" s="157">
        <v>1721.201</v>
      </c>
      <c r="J81" s="158">
        <f t="shared" si="1"/>
        <v>21075.923999999999</v>
      </c>
    </row>
    <row r="82" spans="1:10">
      <c r="A82" s="149" t="s">
        <v>11</v>
      </c>
      <c r="B82" s="153">
        <v>17389.38</v>
      </c>
      <c r="C82" s="154">
        <v>0.4</v>
      </c>
      <c r="D82" s="154">
        <v>1</v>
      </c>
      <c r="E82" s="154"/>
      <c r="F82" s="154">
        <v>1</v>
      </c>
      <c r="G82" s="155">
        <v>6955.75</v>
      </c>
      <c r="H82" s="156">
        <v>2.1509999999999998</v>
      </c>
      <c r="I82" s="157">
        <v>14961.823</v>
      </c>
      <c r="J82" s="158">
        <f t="shared" si="1"/>
        <v>8346.9</v>
      </c>
    </row>
    <row r="83" spans="1:10">
      <c r="A83" s="149" t="s">
        <v>10</v>
      </c>
      <c r="B83" s="153">
        <v>17389.38</v>
      </c>
      <c r="C83" s="154">
        <v>1.54</v>
      </c>
      <c r="D83" s="154">
        <v>1</v>
      </c>
      <c r="E83" s="154"/>
      <c r="F83" s="154">
        <v>1</v>
      </c>
      <c r="G83" s="155">
        <v>26779.65</v>
      </c>
      <c r="H83" s="156">
        <v>0.78300000000000003</v>
      </c>
      <c r="I83" s="157">
        <v>20968.462</v>
      </c>
      <c r="J83" s="158">
        <f t="shared" si="1"/>
        <v>32135.58</v>
      </c>
    </row>
    <row r="84" spans="1:10" ht="25.5">
      <c r="A84" s="149" t="s">
        <v>1178</v>
      </c>
      <c r="B84" s="153">
        <v>17389.38</v>
      </c>
      <c r="C84" s="154">
        <v>0.5</v>
      </c>
      <c r="D84" s="154">
        <v>1</v>
      </c>
      <c r="E84" s="154"/>
      <c r="F84" s="154">
        <v>1</v>
      </c>
      <c r="G84" s="155">
        <v>8694.69</v>
      </c>
      <c r="H84" s="156">
        <v>0.78300000000000003</v>
      </c>
      <c r="I84" s="157">
        <v>6807.942</v>
      </c>
      <c r="J84" s="158">
        <f t="shared" si="1"/>
        <v>10433.628000000001</v>
      </c>
    </row>
    <row r="85" spans="1:10">
      <c r="A85" s="149" t="s">
        <v>9</v>
      </c>
      <c r="B85" s="153">
        <v>17389.38</v>
      </c>
      <c r="C85" s="154">
        <v>1.67</v>
      </c>
      <c r="D85" s="154">
        <v>1</v>
      </c>
      <c r="E85" s="154"/>
      <c r="F85" s="154">
        <v>1</v>
      </c>
      <c r="G85" s="155">
        <v>29040.27</v>
      </c>
      <c r="H85" s="156">
        <v>9.8000000000000004E-2</v>
      </c>
      <c r="I85" s="157">
        <v>2845.9459999999999</v>
      </c>
      <c r="J85" s="158">
        <f t="shared" si="1"/>
        <v>34848.324000000001</v>
      </c>
    </row>
    <row r="86" spans="1:10">
      <c r="A86" s="149" t="s">
        <v>8</v>
      </c>
      <c r="B86" s="153">
        <v>17389.38</v>
      </c>
      <c r="C86" s="154">
        <v>0.85</v>
      </c>
      <c r="D86" s="154">
        <v>1</v>
      </c>
      <c r="E86" s="154"/>
      <c r="F86" s="154">
        <v>1</v>
      </c>
      <c r="G86" s="155">
        <v>14780.97</v>
      </c>
      <c r="H86" s="156">
        <v>3.6179999999999999</v>
      </c>
      <c r="I86" s="157">
        <v>53477.56</v>
      </c>
      <c r="J86" s="158">
        <f t="shared" si="1"/>
        <v>17737.163999999997</v>
      </c>
    </row>
    <row r="87" spans="1:10">
      <c r="A87" s="149" t="s">
        <v>7</v>
      </c>
      <c r="B87" s="153">
        <v>17389.38</v>
      </c>
      <c r="C87" s="154">
        <v>1.05</v>
      </c>
      <c r="D87" s="154">
        <v>1</v>
      </c>
      <c r="E87" s="154"/>
      <c r="F87" s="154">
        <v>1</v>
      </c>
      <c r="G87" s="155">
        <v>18258.849999999999</v>
      </c>
      <c r="H87" s="156">
        <v>4.4000000000000004</v>
      </c>
      <c r="I87" s="157">
        <v>80338.936000000002</v>
      </c>
      <c r="J87" s="158">
        <f t="shared" si="1"/>
        <v>21910.62</v>
      </c>
    </row>
    <row r="88" spans="1:10" ht="25.5">
      <c r="A88" s="149" t="s">
        <v>6</v>
      </c>
      <c r="B88" s="153">
        <v>17389.38</v>
      </c>
      <c r="C88" s="154">
        <v>0.74</v>
      </c>
      <c r="D88" s="154">
        <v>1</v>
      </c>
      <c r="E88" s="154"/>
      <c r="F88" s="154">
        <v>1</v>
      </c>
      <c r="G88" s="155">
        <v>12868.14</v>
      </c>
      <c r="H88" s="156">
        <v>0.58699999999999997</v>
      </c>
      <c r="I88" s="157">
        <v>7553.5990000000002</v>
      </c>
      <c r="J88" s="158">
        <f t="shared" si="1"/>
        <v>15441.767999999998</v>
      </c>
    </row>
    <row r="89" spans="1:10">
      <c r="A89" s="149" t="s">
        <v>5</v>
      </c>
      <c r="B89" s="153">
        <v>17389.38</v>
      </c>
      <c r="C89" s="154">
        <v>0.72</v>
      </c>
      <c r="D89" s="154">
        <v>1</v>
      </c>
      <c r="E89" s="154"/>
      <c r="F89" s="154">
        <v>1</v>
      </c>
      <c r="G89" s="155">
        <v>12520.35</v>
      </c>
      <c r="H89" s="156">
        <v>2.5430000000000001</v>
      </c>
      <c r="I89" s="157">
        <v>31839.26</v>
      </c>
      <c r="J89" s="158">
        <f t="shared" si="1"/>
        <v>15024.42</v>
      </c>
    </row>
    <row r="90" spans="1:10">
      <c r="A90" s="149" t="s">
        <v>4</v>
      </c>
      <c r="B90" s="153">
        <v>17389.38</v>
      </c>
      <c r="C90" s="154">
        <v>0.59</v>
      </c>
      <c r="D90" s="154">
        <v>1</v>
      </c>
      <c r="E90" s="154"/>
      <c r="F90" s="154">
        <v>1</v>
      </c>
      <c r="G90" s="155">
        <v>10259.73</v>
      </c>
      <c r="H90" s="156">
        <v>3.8130000000000002</v>
      </c>
      <c r="I90" s="157">
        <v>39120.366000000002</v>
      </c>
      <c r="J90" s="158">
        <f t="shared" si="1"/>
        <v>12311.675999999999</v>
      </c>
    </row>
    <row r="91" spans="1:10">
      <c r="A91" s="149" t="s">
        <v>3</v>
      </c>
      <c r="B91" s="153">
        <v>17389.38</v>
      </c>
      <c r="C91" s="154">
        <v>0.63</v>
      </c>
      <c r="D91" s="154">
        <v>1</v>
      </c>
      <c r="E91" s="154"/>
      <c r="F91" s="154">
        <v>1</v>
      </c>
      <c r="G91" s="155">
        <v>10955.31</v>
      </c>
      <c r="H91" s="156">
        <v>0</v>
      </c>
      <c r="I91" s="157">
        <v>0</v>
      </c>
      <c r="J91" s="158">
        <f t="shared" si="1"/>
        <v>13146.371999999999</v>
      </c>
    </row>
    <row r="92" spans="1:10" ht="25.5">
      <c r="A92" s="149" t="s">
        <v>2</v>
      </c>
      <c r="B92" s="153">
        <v>17389.38</v>
      </c>
      <c r="C92" s="154">
        <v>1</v>
      </c>
      <c r="D92" s="154">
        <v>1</v>
      </c>
      <c r="E92" s="154"/>
      <c r="F92" s="154">
        <v>1</v>
      </c>
      <c r="G92" s="155">
        <v>17389.38</v>
      </c>
      <c r="H92" s="156">
        <v>0</v>
      </c>
      <c r="I92" s="157">
        <v>0</v>
      </c>
      <c r="J92" s="158">
        <f t="shared" si="1"/>
        <v>20867.256000000001</v>
      </c>
    </row>
    <row r="93" spans="1:10" ht="25.5">
      <c r="A93" s="149" t="s">
        <v>1</v>
      </c>
      <c r="B93" s="153">
        <v>17389.38</v>
      </c>
      <c r="C93" s="154">
        <v>1.92</v>
      </c>
      <c r="D93" s="154">
        <v>1</v>
      </c>
      <c r="E93" s="154"/>
      <c r="F93" s="154">
        <v>1</v>
      </c>
      <c r="G93" s="155">
        <v>33387.61</v>
      </c>
      <c r="H93" s="156">
        <v>0.58699999999999997</v>
      </c>
      <c r="I93" s="157">
        <v>19598.526999999998</v>
      </c>
      <c r="J93" s="158">
        <f t="shared" si="1"/>
        <v>40065.131999999998</v>
      </c>
    </row>
    <row r="94" spans="1:10">
      <c r="A94" s="149" t="s">
        <v>0</v>
      </c>
      <c r="B94" s="153">
        <v>17389.38</v>
      </c>
      <c r="C94" s="154">
        <v>1.52</v>
      </c>
      <c r="D94" s="154">
        <v>1</v>
      </c>
      <c r="E94" s="154"/>
      <c r="F94" s="154">
        <v>0.82499999999999996</v>
      </c>
      <c r="G94" s="155">
        <v>21806.28</v>
      </c>
      <c r="H94" s="156">
        <v>0.78300000000000003</v>
      </c>
      <c r="I94" s="157">
        <v>17074.32</v>
      </c>
      <c r="J94" s="158">
        <f t="shared" si="1"/>
        <v>26167.535999999996</v>
      </c>
    </row>
    <row r="95" spans="1:10" ht="25.5">
      <c r="A95" s="149" t="s">
        <v>1229</v>
      </c>
      <c r="B95" s="153">
        <v>17389.38</v>
      </c>
      <c r="C95" s="154">
        <v>0.69</v>
      </c>
      <c r="D95" s="154">
        <v>1</v>
      </c>
      <c r="E95" s="154"/>
      <c r="F95" s="154">
        <v>1</v>
      </c>
      <c r="G95" s="155">
        <v>11998.67</v>
      </c>
      <c r="H95" s="156">
        <v>9.8000000000000004E-2</v>
      </c>
      <c r="I95" s="157">
        <v>1175.8699999999999</v>
      </c>
      <c r="J95" s="158">
        <f t="shared" si="1"/>
        <v>14398.404</v>
      </c>
    </row>
    <row r="96" spans="1:10" ht="25.5">
      <c r="A96" s="149" t="s">
        <v>1228</v>
      </c>
      <c r="B96" s="153">
        <v>17389.38</v>
      </c>
      <c r="C96" s="154">
        <v>0.56000000000000005</v>
      </c>
      <c r="D96" s="154">
        <v>1</v>
      </c>
      <c r="E96" s="154"/>
      <c r="F96" s="154">
        <v>1</v>
      </c>
      <c r="G96" s="155">
        <v>9738.0499999999993</v>
      </c>
      <c r="H96" s="156">
        <v>0.19600000000000001</v>
      </c>
      <c r="I96" s="157">
        <v>1908.6579999999999</v>
      </c>
      <c r="J96" s="158">
        <f t="shared" si="1"/>
        <v>11685.659999999998</v>
      </c>
    </row>
    <row r="97" spans="1:10">
      <c r="A97" s="149" t="s">
        <v>1227</v>
      </c>
      <c r="B97" s="153">
        <v>17389.38</v>
      </c>
      <c r="C97" s="154">
        <v>0.74</v>
      </c>
      <c r="D97" s="154">
        <v>1</v>
      </c>
      <c r="E97" s="154"/>
      <c r="F97" s="154">
        <v>1</v>
      </c>
      <c r="G97" s="155">
        <v>12868.14</v>
      </c>
      <c r="H97" s="156">
        <v>0.19600000000000001</v>
      </c>
      <c r="I97" s="157">
        <v>2522.1559999999999</v>
      </c>
      <c r="J97" s="158">
        <f t="shared" si="1"/>
        <v>15441.767999999998</v>
      </c>
    </row>
    <row r="98" spans="1:10" ht="25.5">
      <c r="A98" s="149" t="s">
        <v>1226</v>
      </c>
      <c r="B98" s="153">
        <v>17389.38</v>
      </c>
      <c r="C98" s="154">
        <v>1.44</v>
      </c>
      <c r="D98" s="154">
        <v>1</v>
      </c>
      <c r="E98" s="154"/>
      <c r="F98" s="154">
        <v>1</v>
      </c>
      <c r="G98" s="155">
        <v>25040.71</v>
      </c>
      <c r="H98" s="156">
        <v>0.78300000000000003</v>
      </c>
      <c r="I98" s="157">
        <v>19606.874</v>
      </c>
      <c r="J98" s="158">
        <f t="shared" si="1"/>
        <v>30048.851999999999</v>
      </c>
    </row>
    <row r="99" spans="1:10">
      <c r="A99" s="149" t="s">
        <v>1225</v>
      </c>
      <c r="B99" s="153">
        <v>17389.38</v>
      </c>
      <c r="C99" s="154">
        <v>0.79</v>
      </c>
      <c r="D99" s="154">
        <v>1</v>
      </c>
      <c r="E99" s="154"/>
      <c r="F99" s="154">
        <v>1</v>
      </c>
      <c r="G99" s="155">
        <v>13737.61</v>
      </c>
      <c r="H99" s="156">
        <v>9.8000000000000004E-2</v>
      </c>
      <c r="I99" s="157">
        <v>1346.2860000000001</v>
      </c>
      <c r="J99" s="158">
        <f t="shared" si="1"/>
        <v>16485.132000000001</v>
      </c>
    </row>
    <row r="100" spans="1:10" ht="25.5">
      <c r="A100" s="149" t="s">
        <v>1224</v>
      </c>
      <c r="B100" s="153">
        <v>17389.38</v>
      </c>
      <c r="C100" s="154">
        <v>0.86</v>
      </c>
      <c r="D100" s="154">
        <v>1</v>
      </c>
      <c r="E100" s="154"/>
      <c r="F100" s="154">
        <v>1</v>
      </c>
      <c r="G100" s="155">
        <v>14954.87</v>
      </c>
      <c r="H100" s="156">
        <v>9.8000000000000004E-2</v>
      </c>
      <c r="I100" s="157">
        <v>1465.577</v>
      </c>
      <c r="J100" s="158">
        <f t="shared" si="1"/>
        <v>17945.844000000001</v>
      </c>
    </row>
    <row r="101" spans="1:10">
      <c r="A101" s="149" t="s">
        <v>1223</v>
      </c>
      <c r="B101" s="153">
        <v>17389.38</v>
      </c>
      <c r="C101" s="154">
        <v>0.49</v>
      </c>
      <c r="D101" s="154">
        <v>1</v>
      </c>
      <c r="E101" s="154"/>
      <c r="F101" s="154">
        <v>1</v>
      </c>
      <c r="G101" s="155">
        <v>8520.7999999999993</v>
      </c>
      <c r="H101" s="156">
        <v>4.7930000000000001</v>
      </c>
      <c r="I101" s="157">
        <v>40840.175000000003</v>
      </c>
      <c r="J101" s="158">
        <f t="shared" si="1"/>
        <v>10224.959999999999</v>
      </c>
    </row>
    <row r="102" spans="1:10">
      <c r="A102" s="149" t="s">
        <v>1222</v>
      </c>
      <c r="B102" s="153">
        <v>17389.38</v>
      </c>
      <c r="C102" s="154">
        <v>0.73</v>
      </c>
      <c r="D102" s="154">
        <v>1</v>
      </c>
      <c r="E102" s="154"/>
      <c r="F102" s="154">
        <v>1</v>
      </c>
      <c r="G102" s="155">
        <v>12694.25</v>
      </c>
      <c r="H102" s="156">
        <v>0</v>
      </c>
      <c r="I102" s="157">
        <v>0</v>
      </c>
      <c r="J102" s="158">
        <f t="shared" si="1"/>
        <v>15233.099999999999</v>
      </c>
    </row>
    <row r="103" spans="1:10" ht="25.5">
      <c r="A103" s="149" t="s">
        <v>1221</v>
      </c>
      <c r="B103" s="153">
        <v>17389.38</v>
      </c>
      <c r="C103" s="154">
        <v>0.67</v>
      </c>
      <c r="D103" s="154">
        <v>1</v>
      </c>
      <c r="E103" s="154"/>
      <c r="F103" s="154">
        <v>1</v>
      </c>
      <c r="G103" s="155">
        <v>11650.89</v>
      </c>
      <c r="H103" s="156">
        <v>0.29299999999999998</v>
      </c>
      <c r="I103" s="157">
        <v>3413.7089999999998</v>
      </c>
      <c r="J103" s="158">
        <f t="shared" si="1"/>
        <v>13981.067999999999</v>
      </c>
    </row>
    <row r="104" spans="1:10">
      <c r="A104" s="149" t="s">
        <v>1220</v>
      </c>
      <c r="B104" s="153">
        <v>17389.38</v>
      </c>
      <c r="C104" s="154">
        <v>1.08</v>
      </c>
      <c r="D104" s="154">
        <v>1</v>
      </c>
      <c r="E104" s="154"/>
      <c r="F104" s="154">
        <v>1</v>
      </c>
      <c r="G104" s="155">
        <v>18780.53</v>
      </c>
      <c r="H104" s="156">
        <v>0.68400000000000005</v>
      </c>
      <c r="I104" s="157">
        <v>12845.883</v>
      </c>
      <c r="J104" s="158">
        <f t="shared" si="1"/>
        <v>22536.635999999999</v>
      </c>
    </row>
    <row r="105" spans="1:10">
      <c r="A105" s="149" t="s">
        <v>1219</v>
      </c>
      <c r="B105" s="153">
        <v>17389.38</v>
      </c>
      <c r="C105" s="154">
        <v>0.71</v>
      </c>
      <c r="D105" s="154">
        <v>1</v>
      </c>
      <c r="E105" s="154"/>
      <c r="F105" s="154">
        <v>1</v>
      </c>
      <c r="G105" s="155">
        <v>12346.46</v>
      </c>
      <c r="H105" s="156">
        <v>1.76</v>
      </c>
      <c r="I105" s="157">
        <v>21729.77</v>
      </c>
      <c r="J105" s="158">
        <f t="shared" si="1"/>
        <v>14815.751999999999</v>
      </c>
    </row>
    <row r="106" spans="1:10" ht="25.5">
      <c r="A106" s="149" t="s">
        <v>1218</v>
      </c>
      <c r="B106" s="153">
        <v>17389.38</v>
      </c>
      <c r="C106" s="154">
        <v>0.73</v>
      </c>
      <c r="D106" s="154">
        <v>1</v>
      </c>
      <c r="E106" s="154"/>
      <c r="F106" s="154">
        <v>1</v>
      </c>
      <c r="G106" s="155">
        <v>12694.25</v>
      </c>
      <c r="H106" s="156">
        <v>9.8000000000000004E-2</v>
      </c>
      <c r="I106" s="157">
        <v>1244.0360000000001</v>
      </c>
      <c r="J106" s="158">
        <f t="shared" si="1"/>
        <v>15233.099999999999</v>
      </c>
    </row>
    <row r="107" spans="1:10">
      <c r="A107" s="149" t="s">
        <v>1217</v>
      </c>
      <c r="B107" s="153">
        <v>17389.38</v>
      </c>
      <c r="C107" s="154">
        <v>0.76</v>
      </c>
      <c r="D107" s="154">
        <v>1</v>
      </c>
      <c r="E107" s="154"/>
      <c r="F107" s="154">
        <v>1</v>
      </c>
      <c r="G107" s="155">
        <v>13215.93</v>
      </c>
      <c r="H107" s="156">
        <v>3.2269999999999999</v>
      </c>
      <c r="I107" s="157">
        <v>42647.803</v>
      </c>
      <c r="J107" s="158">
        <f t="shared" si="1"/>
        <v>15859.116</v>
      </c>
    </row>
    <row r="108" spans="1:10">
      <c r="A108" s="149" t="s">
        <v>37</v>
      </c>
      <c r="B108" s="153">
        <v>17389.38</v>
      </c>
      <c r="C108" s="154">
        <v>3.51</v>
      </c>
      <c r="D108" s="154">
        <v>1</v>
      </c>
      <c r="E108" s="154"/>
      <c r="F108" s="154">
        <v>1</v>
      </c>
      <c r="G108" s="155">
        <v>61036.72</v>
      </c>
      <c r="H108" s="156">
        <v>0.39100000000000001</v>
      </c>
      <c r="I108" s="157">
        <v>23865.359</v>
      </c>
      <c r="J108" s="158">
        <f t="shared" si="1"/>
        <v>73244.063999999998</v>
      </c>
    </row>
    <row r="109" spans="1:10" ht="25.5">
      <c r="A109" s="149" t="s">
        <v>1216</v>
      </c>
      <c r="B109" s="153">
        <v>17389.38</v>
      </c>
      <c r="C109" s="154">
        <v>0.84</v>
      </c>
      <c r="D109" s="154">
        <v>1</v>
      </c>
      <c r="E109" s="154"/>
      <c r="F109" s="154">
        <v>1</v>
      </c>
      <c r="G109" s="155">
        <v>14607.08</v>
      </c>
      <c r="H109" s="156">
        <v>0.19600000000000001</v>
      </c>
      <c r="I109" s="157">
        <v>2862.9870000000001</v>
      </c>
      <c r="J109" s="158">
        <f t="shared" si="1"/>
        <v>17528.495999999999</v>
      </c>
    </row>
    <row r="110" spans="1:10" ht="25.5">
      <c r="A110" s="149" t="s">
        <v>1215</v>
      </c>
      <c r="B110" s="153">
        <v>17389.38</v>
      </c>
      <c r="C110" s="154">
        <v>0.66</v>
      </c>
      <c r="D110" s="154">
        <v>1</v>
      </c>
      <c r="E110" s="154"/>
      <c r="F110" s="154">
        <v>1</v>
      </c>
      <c r="G110" s="155">
        <v>11476.99</v>
      </c>
      <c r="H110" s="156">
        <v>0.29299999999999998</v>
      </c>
      <c r="I110" s="157">
        <v>3362.7579999999998</v>
      </c>
      <c r="J110" s="158">
        <f t="shared" si="1"/>
        <v>13772.387999999999</v>
      </c>
    </row>
    <row r="111" spans="1:10">
      <c r="A111" s="149" t="s">
        <v>1214</v>
      </c>
      <c r="B111" s="153">
        <v>17389.38</v>
      </c>
      <c r="C111" s="154">
        <v>0.37</v>
      </c>
      <c r="D111" s="154">
        <v>1</v>
      </c>
      <c r="E111" s="154"/>
      <c r="F111" s="154">
        <v>1</v>
      </c>
      <c r="G111" s="155">
        <v>6434.07</v>
      </c>
      <c r="H111" s="156">
        <v>0.97799999999999998</v>
      </c>
      <c r="I111" s="157">
        <v>6292.5209999999997</v>
      </c>
      <c r="J111" s="158">
        <f t="shared" si="1"/>
        <v>7720.8839999999991</v>
      </c>
    </row>
    <row r="112" spans="1:10">
      <c r="A112" s="149" t="s">
        <v>1213</v>
      </c>
      <c r="B112" s="153">
        <v>17389.38</v>
      </c>
      <c r="C112" s="154">
        <v>0.73</v>
      </c>
      <c r="D112" s="154">
        <v>1</v>
      </c>
      <c r="E112" s="154"/>
      <c r="F112" s="154">
        <v>1</v>
      </c>
      <c r="G112" s="155">
        <v>12694.25</v>
      </c>
      <c r="H112" s="156">
        <v>2.2490000000000001</v>
      </c>
      <c r="I112" s="157">
        <v>28549.362000000001</v>
      </c>
      <c r="J112" s="158">
        <f t="shared" si="1"/>
        <v>15233.099999999999</v>
      </c>
    </row>
    <row r="113" spans="1:10">
      <c r="A113" s="149" t="s">
        <v>1212</v>
      </c>
      <c r="B113" s="153">
        <v>17389.38</v>
      </c>
      <c r="C113" s="154">
        <v>0.86</v>
      </c>
      <c r="D113" s="154">
        <v>1</v>
      </c>
      <c r="E113" s="154"/>
      <c r="F113" s="154">
        <v>1</v>
      </c>
      <c r="G113" s="155">
        <v>14954.87</v>
      </c>
      <c r="H113" s="156">
        <v>0.58699999999999997</v>
      </c>
      <c r="I113" s="157">
        <v>8778.5069999999996</v>
      </c>
      <c r="J113" s="158">
        <f t="shared" si="1"/>
        <v>17945.844000000001</v>
      </c>
    </row>
    <row r="114" spans="1:10">
      <c r="A114" s="149" t="s">
        <v>1211</v>
      </c>
      <c r="B114" s="153">
        <v>17389.38</v>
      </c>
      <c r="C114" s="154">
        <v>1.19</v>
      </c>
      <c r="D114" s="154">
        <v>1</v>
      </c>
      <c r="E114" s="154"/>
      <c r="F114" s="154">
        <v>1</v>
      </c>
      <c r="G114" s="155">
        <v>20693.36</v>
      </c>
      <c r="H114" s="156">
        <v>1.5640000000000001</v>
      </c>
      <c r="I114" s="157">
        <v>32364.418000000001</v>
      </c>
      <c r="J114" s="158">
        <f t="shared" si="1"/>
        <v>24832.031999999999</v>
      </c>
    </row>
    <row r="115" spans="1:10">
      <c r="A115" s="149" t="s">
        <v>38</v>
      </c>
      <c r="B115" s="153">
        <v>17389.38</v>
      </c>
      <c r="C115" s="154">
        <v>1.17</v>
      </c>
      <c r="D115" s="154">
        <v>1</v>
      </c>
      <c r="E115" s="154"/>
      <c r="F115" s="154">
        <v>1</v>
      </c>
      <c r="G115" s="155">
        <v>20345.580000000002</v>
      </c>
      <c r="H115" s="156">
        <v>0</v>
      </c>
      <c r="I115" s="157">
        <v>0</v>
      </c>
      <c r="J115" s="158">
        <f t="shared" si="1"/>
        <v>24414.696</v>
      </c>
    </row>
    <row r="116" spans="1:10">
      <c r="A116" s="149" t="s">
        <v>1210</v>
      </c>
      <c r="B116" s="153">
        <v>17389.38</v>
      </c>
      <c r="C116" s="154">
        <v>2.0299999999999998</v>
      </c>
      <c r="D116" s="154">
        <v>1</v>
      </c>
      <c r="E116" s="154"/>
      <c r="F116" s="154">
        <v>1</v>
      </c>
      <c r="G116" s="155">
        <v>35300.44</v>
      </c>
      <c r="H116" s="156">
        <v>0.88</v>
      </c>
      <c r="I116" s="157">
        <v>31064.387999999999</v>
      </c>
      <c r="J116" s="158">
        <f t="shared" si="1"/>
        <v>42360.527999999998</v>
      </c>
    </row>
    <row r="117" spans="1:10">
      <c r="A117" s="149" t="s">
        <v>1209</v>
      </c>
      <c r="B117" s="153">
        <v>17389.38</v>
      </c>
      <c r="C117" s="154">
        <v>1.49</v>
      </c>
      <c r="D117" s="154">
        <v>1</v>
      </c>
      <c r="E117" s="154"/>
      <c r="F117" s="154">
        <v>1</v>
      </c>
      <c r="G117" s="155">
        <v>25910.18</v>
      </c>
      <c r="H117" s="156">
        <v>2.444</v>
      </c>
      <c r="I117" s="157">
        <v>63324.47</v>
      </c>
      <c r="J117" s="158">
        <f t="shared" si="1"/>
        <v>31092.216</v>
      </c>
    </row>
    <row r="118" spans="1:10">
      <c r="A118" s="279" t="s">
        <v>225</v>
      </c>
      <c r="B118" s="280"/>
      <c r="C118" s="281"/>
      <c r="D118" s="281"/>
      <c r="E118" s="281"/>
      <c r="F118" s="281"/>
      <c r="G118" s="282"/>
      <c r="H118" s="283"/>
      <c r="I118" s="284"/>
      <c r="J118" s="285"/>
    </row>
    <row r="119" spans="1:10">
      <c r="A119" s="265" t="s">
        <v>702</v>
      </c>
      <c r="B119" s="274"/>
      <c r="C119" s="275"/>
      <c r="D119" s="275"/>
      <c r="E119" s="275"/>
      <c r="F119" s="275"/>
      <c r="G119" s="276"/>
      <c r="H119" s="277"/>
      <c r="I119" s="278"/>
      <c r="J119" s="273"/>
    </row>
    <row r="120" spans="1:10">
      <c r="A120" s="149" t="s">
        <v>1208</v>
      </c>
      <c r="B120" s="153">
        <v>7998.78</v>
      </c>
      <c r="C120" s="154">
        <v>0.83</v>
      </c>
      <c r="D120" s="154">
        <v>1</v>
      </c>
      <c r="E120" s="154"/>
      <c r="F120" s="154">
        <v>1</v>
      </c>
      <c r="G120" s="155">
        <v>6638.99</v>
      </c>
      <c r="H120" s="156">
        <v>8.2349999999999994</v>
      </c>
      <c r="I120" s="157">
        <v>54672.057999999997</v>
      </c>
      <c r="J120" s="158">
        <f t="shared" si="1"/>
        <v>7966.7879999999996</v>
      </c>
    </row>
    <row r="121" spans="1:10">
      <c r="A121" s="149" t="s">
        <v>1207</v>
      </c>
      <c r="B121" s="153">
        <v>7998.78</v>
      </c>
      <c r="C121" s="154">
        <v>0.66</v>
      </c>
      <c r="D121" s="154">
        <v>1</v>
      </c>
      <c r="E121" s="154"/>
      <c r="F121" s="154">
        <v>1</v>
      </c>
      <c r="G121" s="155">
        <v>5279.2</v>
      </c>
      <c r="H121" s="156">
        <v>1.4710000000000001</v>
      </c>
      <c r="I121" s="157">
        <v>7765.6959999999999</v>
      </c>
      <c r="J121" s="158">
        <f t="shared" si="1"/>
        <v>6335.04</v>
      </c>
    </row>
    <row r="122" spans="1:10">
      <c r="A122" s="149" t="s">
        <v>1206</v>
      </c>
      <c r="B122" s="153">
        <v>7998.78</v>
      </c>
      <c r="C122" s="154">
        <v>0.71</v>
      </c>
      <c r="D122" s="154">
        <v>1</v>
      </c>
      <c r="E122" s="154"/>
      <c r="F122" s="154">
        <v>1</v>
      </c>
      <c r="G122" s="155">
        <v>5679.13</v>
      </c>
      <c r="H122" s="156">
        <v>0.29399999999999998</v>
      </c>
      <c r="I122" s="157">
        <v>1669.665</v>
      </c>
      <c r="J122" s="158">
        <f t="shared" si="1"/>
        <v>6814.9560000000001</v>
      </c>
    </row>
    <row r="123" spans="1:10">
      <c r="A123" s="272" t="s">
        <v>708</v>
      </c>
      <c r="B123" s="274"/>
      <c r="C123" s="275"/>
      <c r="D123" s="275"/>
      <c r="E123" s="275"/>
      <c r="F123" s="275"/>
      <c r="G123" s="276"/>
      <c r="H123" s="277"/>
      <c r="I123" s="278"/>
      <c r="J123" s="273"/>
    </row>
    <row r="124" spans="1:10">
      <c r="A124" s="149" t="s">
        <v>1203</v>
      </c>
      <c r="B124" s="153">
        <v>7998.78</v>
      </c>
      <c r="C124" s="154">
        <v>0.8</v>
      </c>
      <c r="D124" s="154">
        <v>1</v>
      </c>
      <c r="E124" s="154"/>
      <c r="F124" s="154">
        <v>1</v>
      </c>
      <c r="G124" s="155">
        <v>6399.02</v>
      </c>
      <c r="H124" s="156">
        <v>33.898000000000003</v>
      </c>
      <c r="I124" s="157">
        <v>216914.11600000001</v>
      </c>
      <c r="J124" s="158">
        <f t="shared" si="1"/>
        <v>7678.8240000000005</v>
      </c>
    </row>
    <row r="125" spans="1:10">
      <c r="A125" s="149" t="s">
        <v>1205</v>
      </c>
      <c r="B125" s="153">
        <v>7998.78</v>
      </c>
      <c r="C125" s="154">
        <v>0.98</v>
      </c>
      <c r="D125" s="154">
        <v>1</v>
      </c>
      <c r="E125" s="154"/>
      <c r="F125" s="154">
        <v>1</v>
      </c>
      <c r="G125" s="155">
        <v>7838.8</v>
      </c>
      <c r="H125" s="156">
        <v>3.6930000000000001</v>
      </c>
      <c r="I125" s="157">
        <v>28948.703000000001</v>
      </c>
      <c r="J125" s="158">
        <f t="shared" si="1"/>
        <v>9406.56</v>
      </c>
    </row>
    <row r="126" spans="1:10" ht="25.5">
      <c r="A126" s="149" t="s">
        <v>1202</v>
      </c>
      <c r="B126" s="153">
        <v>7998.78</v>
      </c>
      <c r="C126" s="154">
        <v>0.94</v>
      </c>
      <c r="D126" s="154">
        <v>1</v>
      </c>
      <c r="E126" s="154"/>
      <c r="F126" s="154">
        <v>1</v>
      </c>
      <c r="G126" s="155">
        <v>7518.85</v>
      </c>
      <c r="H126" s="156">
        <v>7.5209999999999999</v>
      </c>
      <c r="I126" s="157">
        <v>56549.292999999998</v>
      </c>
      <c r="J126" s="158">
        <f t="shared" si="1"/>
        <v>9022.6200000000008</v>
      </c>
    </row>
    <row r="127" spans="1:10">
      <c r="A127" s="265" t="s">
        <v>706</v>
      </c>
      <c r="B127" s="274"/>
      <c r="C127" s="275"/>
      <c r="D127" s="275"/>
      <c r="E127" s="275"/>
      <c r="F127" s="275"/>
      <c r="G127" s="276"/>
      <c r="H127" s="277"/>
      <c r="I127" s="278"/>
      <c r="J127" s="273"/>
    </row>
    <row r="128" spans="1:10" ht="21.75" customHeight="1">
      <c r="A128" s="149" t="s">
        <v>1204</v>
      </c>
      <c r="B128" s="153">
        <v>7998.78</v>
      </c>
      <c r="C128" s="154">
        <v>0.89</v>
      </c>
      <c r="D128" s="154">
        <v>1</v>
      </c>
      <c r="E128" s="154"/>
      <c r="F128" s="154">
        <v>1</v>
      </c>
      <c r="G128" s="155">
        <v>7118.91</v>
      </c>
      <c r="H128" s="156">
        <v>2.41</v>
      </c>
      <c r="I128" s="157">
        <v>17156.582999999999</v>
      </c>
      <c r="J128" s="158">
        <f t="shared" si="1"/>
        <v>8542.6919999999991</v>
      </c>
    </row>
    <row r="129" spans="1:10" ht="20.25" customHeight="1">
      <c r="A129" s="149" t="s">
        <v>1203</v>
      </c>
      <c r="B129" s="153">
        <v>7998.78</v>
      </c>
      <c r="C129" s="154">
        <v>0.8</v>
      </c>
      <c r="D129" s="154">
        <v>1</v>
      </c>
      <c r="E129" s="154"/>
      <c r="F129" s="154">
        <v>1</v>
      </c>
      <c r="G129" s="155">
        <v>6399.02</v>
      </c>
      <c r="H129" s="156">
        <v>31.779</v>
      </c>
      <c r="I129" s="157">
        <v>203354.584</v>
      </c>
      <c r="J129" s="158">
        <f t="shared" si="1"/>
        <v>7678.8240000000005</v>
      </c>
    </row>
    <row r="130" spans="1:10" ht="43.5" customHeight="1">
      <c r="A130" s="149" t="s">
        <v>1202</v>
      </c>
      <c r="B130" s="153">
        <v>7998.78</v>
      </c>
      <c r="C130" s="154">
        <v>0.94</v>
      </c>
      <c r="D130" s="154">
        <v>1</v>
      </c>
      <c r="E130" s="154"/>
      <c r="F130" s="154">
        <v>1</v>
      </c>
      <c r="G130" s="155">
        <v>7518.85</v>
      </c>
      <c r="H130" s="156">
        <v>3.3380000000000001</v>
      </c>
      <c r="I130" s="157">
        <v>25097.931</v>
      </c>
      <c r="J130" s="158">
        <f t="shared" si="1"/>
        <v>9022.6200000000008</v>
      </c>
    </row>
    <row r="131" spans="1:10" ht="21" customHeight="1">
      <c r="A131" s="149" t="s">
        <v>1201</v>
      </c>
      <c r="B131" s="153">
        <v>7998.78</v>
      </c>
      <c r="C131" s="154">
        <v>0.9</v>
      </c>
      <c r="D131" s="154">
        <v>1</v>
      </c>
      <c r="E131" s="154"/>
      <c r="F131" s="154">
        <v>1</v>
      </c>
      <c r="G131" s="155">
        <v>7198.9</v>
      </c>
      <c r="H131" s="156">
        <v>2.073</v>
      </c>
      <c r="I131" s="157">
        <v>14923.324000000001</v>
      </c>
      <c r="J131" s="158">
        <f t="shared" si="1"/>
        <v>8638.6799999999985</v>
      </c>
    </row>
    <row r="132" spans="1:10" ht="20.25" customHeight="1">
      <c r="A132" s="149" t="s">
        <v>1200</v>
      </c>
      <c r="B132" s="153">
        <v>7998.78</v>
      </c>
      <c r="C132" s="154">
        <v>1.08</v>
      </c>
      <c r="D132" s="154">
        <v>1</v>
      </c>
      <c r="E132" s="154"/>
      <c r="F132" s="154">
        <v>1</v>
      </c>
      <c r="G132" s="155">
        <v>8638.68</v>
      </c>
      <c r="H132" s="156">
        <v>4.7210000000000001</v>
      </c>
      <c r="I132" s="157">
        <v>40783.218000000001</v>
      </c>
      <c r="J132" s="158">
        <f t="shared" si="1"/>
        <v>10366.415999999999</v>
      </c>
    </row>
  </sheetData>
  <mergeCells count="2">
    <mergeCell ref="A1:J1"/>
    <mergeCell ref="A2:J2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 лист</vt:lpstr>
      <vt:lpstr>поликлиника профосмотры</vt:lpstr>
      <vt:lpstr>процедуры и манипуляции</vt:lpstr>
      <vt:lpstr>изменения физио</vt:lpstr>
      <vt:lpstr>лаборатория</vt:lpstr>
      <vt:lpstr>стоматология</vt:lpstr>
      <vt:lpstr>стационары</vt:lpstr>
      <vt:lpstr>'титульный лист'!Заголовки_для_печати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</dc:creator>
  <cp:lastModifiedBy>Admin</cp:lastModifiedBy>
  <cp:lastPrinted>2018-10-19T11:12:49Z</cp:lastPrinted>
  <dcterms:created xsi:type="dcterms:W3CDTF">2015-05-15T06:58:49Z</dcterms:created>
  <dcterms:modified xsi:type="dcterms:W3CDTF">2020-03-20T06:40:04Z</dcterms:modified>
</cp:coreProperties>
</file>